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f931753c490f7501/Badge Projects/Norwegian Military Skill Badges/"/>
    </mc:Choice>
  </mc:AlternateContent>
  <xr:revisionPtr revIDLastSave="8" documentId="8_{9D75464F-AD04-4401-82C3-42D7D3FD8597}" xr6:coauthVersionLast="47" xr6:coauthVersionMax="47" xr10:uidLastSave="{923E0B79-75C4-4517-B030-5737328201C8}"/>
  <bookViews>
    <workbookView xWindow="-28920" yWindow="5280" windowWidth="29040" windowHeight="15720" activeTab="1" xr2:uid="{ADAB2574-BCB0-4585-803A-6986709C57A5}"/>
  </bookViews>
  <sheets>
    <sheet name="Event Information" sheetId="1" r:id="rId1"/>
    <sheet name="Roster - NFM" sheetId="5" r:id="rId2"/>
    <sheet name="Roster - NSSB" sheetId="9" r:id="rId3"/>
    <sheet name="Roster - NSB" sheetId="7" r:id="rId4"/>
    <sheet name="Roster - NIB" sheetId="2" r:id="rId5"/>
    <sheet name="Roster - NMFSB" sheetId="8" r:id="rId6"/>
    <sheet name="Data References" sheetId="4" r:id="rId7"/>
  </sheets>
  <definedNames>
    <definedName name="_xlnm._FilterDatabase" localSheetId="4" hidden="1">'Roster - NIB'!$A$1:$K$1</definedName>
    <definedName name="_xlnm._FilterDatabase" localSheetId="5" hidden="1">'Roster - NMFSB'!$A$1:$L$1</definedName>
    <definedName name="_xlnm._FilterDatabase" localSheetId="3" hidden="1">'Roster - NSB'!$A$1:$L$1</definedName>
    <definedName name="_xlnm._FilterDatabase" localSheetId="2" hidden="1">'Roster - NSSB'!$A$1:$M$1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8" i="7" l="1"/>
  <c r="T27" i="7"/>
  <c r="W32" i="2"/>
  <c r="W31" i="2"/>
  <c r="H3" i="2"/>
  <c r="H4" i="2"/>
  <c r="H5" i="2"/>
  <c r="H6" i="2"/>
  <c r="H7" i="2"/>
  <c r="H8" i="2"/>
  <c r="H9" i="2"/>
  <c r="H10" i="2"/>
  <c r="H11" i="2"/>
  <c r="H12" i="2"/>
  <c r="I12" i="2" s="1"/>
  <c r="H13" i="2"/>
  <c r="I13" i="2" s="1"/>
  <c r="H14" i="2"/>
  <c r="H15" i="2"/>
  <c r="H16" i="2"/>
  <c r="H17" i="2"/>
  <c r="H18" i="2"/>
  <c r="I18" i="2" s="1"/>
  <c r="H19" i="2"/>
  <c r="I19" i="2" s="1"/>
  <c r="H20" i="2"/>
  <c r="I20" i="2" s="1"/>
  <c r="H21" i="2"/>
  <c r="H22" i="2"/>
  <c r="I22" i="2" s="1"/>
  <c r="H23" i="2"/>
  <c r="H24" i="2"/>
  <c r="H25" i="2"/>
  <c r="H26" i="2"/>
  <c r="H27" i="2"/>
  <c r="H28" i="2"/>
  <c r="H29" i="2"/>
  <c r="I29" i="2" s="1"/>
  <c r="H30" i="2"/>
  <c r="H31" i="2"/>
  <c r="H32" i="2"/>
  <c r="I32" i="2" s="1"/>
  <c r="H33" i="2"/>
  <c r="I33" i="2" s="1"/>
  <c r="H34" i="2"/>
  <c r="H35" i="2"/>
  <c r="H36" i="2"/>
  <c r="I36" i="2" s="1"/>
  <c r="H37" i="2"/>
  <c r="I37" i="2" s="1"/>
  <c r="H38" i="2"/>
  <c r="I38" i="2" s="1"/>
  <c r="H39" i="2"/>
  <c r="I39" i="2" s="1"/>
  <c r="H40" i="2"/>
  <c r="I40" i="2" s="1"/>
  <c r="H41" i="2"/>
  <c r="H42" i="2"/>
  <c r="I42" i="2" s="1"/>
  <c r="H43" i="2"/>
  <c r="H44" i="2"/>
  <c r="H45" i="2"/>
  <c r="H46" i="2"/>
  <c r="H47" i="2"/>
  <c r="H48" i="2"/>
  <c r="H49" i="2"/>
  <c r="I49" i="2" s="1"/>
  <c r="H50" i="2"/>
  <c r="H51" i="2"/>
  <c r="H52" i="2"/>
  <c r="I52" i="2" s="1"/>
  <c r="H53" i="2"/>
  <c r="I53" i="2" s="1"/>
  <c r="H54" i="2"/>
  <c r="H55" i="2"/>
  <c r="H56" i="2"/>
  <c r="I56" i="2" s="1"/>
  <c r="H57" i="2"/>
  <c r="I57" i="2" s="1"/>
  <c r="H58" i="2"/>
  <c r="I58" i="2" s="1"/>
  <c r="H59" i="2"/>
  <c r="I59" i="2" s="1"/>
  <c r="H60" i="2"/>
  <c r="I60" i="2" s="1"/>
  <c r="H61" i="2"/>
  <c r="H62" i="2"/>
  <c r="I62" i="2" s="1"/>
  <c r="H63" i="2"/>
  <c r="H64" i="2"/>
  <c r="H65" i="2"/>
  <c r="H66" i="2"/>
  <c r="H67" i="2"/>
  <c r="H68" i="2"/>
  <c r="H69" i="2"/>
  <c r="I69" i="2" s="1"/>
  <c r="H70" i="2"/>
  <c r="H71" i="2"/>
  <c r="H72" i="2"/>
  <c r="I72" i="2" s="1"/>
  <c r="H73" i="2"/>
  <c r="I73" i="2" s="1"/>
  <c r="H74" i="2"/>
  <c r="H75" i="2"/>
  <c r="H76" i="2"/>
  <c r="I76" i="2" s="1"/>
  <c r="H77" i="2"/>
  <c r="I77" i="2" s="1"/>
  <c r="H78" i="2"/>
  <c r="I78" i="2" s="1"/>
  <c r="H79" i="2"/>
  <c r="I79" i="2" s="1"/>
  <c r="H80" i="2"/>
  <c r="I80" i="2" s="1"/>
  <c r="H81" i="2"/>
  <c r="H82" i="2"/>
  <c r="I82" i="2" s="1"/>
  <c r="H83" i="2"/>
  <c r="H84" i="2"/>
  <c r="H85" i="2"/>
  <c r="H86" i="2"/>
  <c r="H87" i="2"/>
  <c r="H88" i="2"/>
  <c r="H89" i="2"/>
  <c r="I89" i="2" s="1"/>
  <c r="H90" i="2"/>
  <c r="H91" i="2"/>
  <c r="H92" i="2"/>
  <c r="I92" i="2" s="1"/>
  <c r="H93" i="2"/>
  <c r="I93" i="2" s="1"/>
  <c r="H94" i="2"/>
  <c r="H95" i="2"/>
  <c r="H96" i="2"/>
  <c r="I96" i="2" s="1"/>
  <c r="H97" i="2"/>
  <c r="I97" i="2" s="1"/>
  <c r="H98" i="2"/>
  <c r="I98" i="2" s="1"/>
  <c r="H99" i="2"/>
  <c r="I99" i="2" s="1"/>
  <c r="H100" i="2"/>
  <c r="I100" i="2" s="1"/>
  <c r="H101" i="2"/>
  <c r="H102" i="2"/>
  <c r="H103" i="2"/>
  <c r="H104" i="2"/>
  <c r="H105" i="2"/>
  <c r="H106" i="2"/>
  <c r="H107" i="2"/>
  <c r="H108" i="2"/>
  <c r="H109" i="2"/>
  <c r="H110" i="2"/>
  <c r="I110" i="2" s="1"/>
  <c r="H111" i="2"/>
  <c r="H112" i="2"/>
  <c r="I112" i="2" s="1"/>
  <c r="H113" i="2"/>
  <c r="I113" i="2" s="1"/>
  <c r="H114" i="2"/>
  <c r="H115" i="2"/>
  <c r="H116" i="2"/>
  <c r="H117" i="2"/>
  <c r="I117" i="2" s="1"/>
  <c r="H118" i="2"/>
  <c r="I118" i="2" s="1"/>
  <c r="H119" i="2"/>
  <c r="I119" i="2" s="1"/>
  <c r="H120" i="2"/>
  <c r="I120" i="2" s="1"/>
  <c r="H121" i="2"/>
  <c r="H122" i="2"/>
  <c r="H123" i="2"/>
  <c r="H124" i="2"/>
  <c r="H125" i="2"/>
  <c r="H126" i="2"/>
  <c r="H127" i="2"/>
  <c r="H128" i="2"/>
  <c r="H129" i="2"/>
  <c r="H130" i="2"/>
  <c r="H131" i="2"/>
  <c r="H132" i="2"/>
  <c r="H133" i="2"/>
  <c r="I133" i="2" s="1"/>
  <c r="H134" i="2"/>
  <c r="H135" i="2"/>
  <c r="H136" i="2"/>
  <c r="I136" i="2" s="1"/>
  <c r="H137" i="2"/>
  <c r="I137" i="2" s="1"/>
  <c r="H138" i="2"/>
  <c r="I138" i="2" s="1"/>
  <c r="H139" i="2"/>
  <c r="I139" i="2" s="1"/>
  <c r="H140" i="2"/>
  <c r="I140" i="2" s="1"/>
  <c r="H141" i="2"/>
  <c r="H142" i="2"/>
  <c r="H143" i="2"/>
  <c r="H144" i="2"/>
  <c r="H145" i="2"/>
  <c r="H146" i="2"/>
  <c r="H147" i="2"/>
  <c r="I147" i="2" s="1"/>
  <c r="H148" i="2"/>
  <c r="H149" i="2"/>
  <c r="H150" i="2"/>
  <c r="H151" i="2"/>
  <c r="H152" i="2"/>
  <c r="H153" i="2"/>
  <c r="I153" i="2" s="1"/>
  <c r="H154" i="2"/>
  <c r="H155" i="2"/>
  <c r="H156" i="2"/>
  <c r="I156" i="2" s="1"/>
  <c r="H157" i="2"/>
  <c r="I157" i="2" s="1"/>
  <c r="H158" i="2"/>
  <c r="I158" i="2" s="1"/>
  <c r="H159" i="2"/>
  <c r="I159" i="2" s="1"/>
  <c r="H160" i="2"/>
  <c r="I160" i="2" s="1"/>
  <c r="H161" i="2"/>
  <c r="H162" i="2"/>
  <c r="H163" i="2"/>
  <c r="H164" i="2"/>
  <c r="H165" i="2"/>
  <c r="H166" i="2"/>
  <c r="H167" i="2"/>
  <c r="I167" i="2" s="1"/>
  <c r="H168" i="2"/>
  <c r="H169" i="2"/>
  <c r="H170" i="2"/>
  <c r="I170" i="2" s="1"/>
  <c r="H171" i="2"/>
  <c r="H172" i="2"/>
  <c r="H173" i="2"/>
  <c r="H174" i="2"/>
  <c r="H175" i="2"/>
  <c r="H176" i="2"/>
  <c r="H177" i="2"/>
  <c r="I177" i="2" s="1"/>
  <c r="H178" i="2"/>
  <c r="I178" i="2" s="1"/>
  <c r="H179" i="2"/>
  <c r="I179" i="2" s="1"/>
  <c r="H180" i="2"/>
  <c r="I180" i="2" s="1"/>
  <c r="H181" i="2"/>
  <c r="H182" i="2"/>
  <c r="I182" i="2" s="1"/>
  <c r="H183" i="2"/>
  <c r="H184" i="2"/>
  <c r="H185" i="2"/>
  <c r="H186" i="2"/>
  <c r="H187" i="2"/>
  <c r="I187" i="2" s="1"/>
  <c r="H188" i="2"/>
  <c r="H189" i="2"/>
  <c r="H190" i="2"/>
  <c r="I190" i="2" s="1"/>
  <c r="H191" i="2"/>
  <c r="H192" i="2"/>
  <c r="H193" i="2"/>
  <c r="H194" i="2"/>
  <c r="H195" i="2"/>
  <c r="H196" i="2"/>
  <c r="H197" i="2"/>
  <c r="I197" i="2" s="1"/>
  <c r="H198" i="2"/>
  <c r="I198" i="2" s="1"/>
  <c r="H199" i="2"/>
  <c r="I199" i="2" s="1"/>
  <c r="H200" i="2"/>
  <c r="I200" i="2" s="1"/>
  <c r="H201" i="2"/>
  <c r="H202" i="2"/>
  <c r="I202" i="2" s="1"/>
  <c r="H203" i="2"/>
  <c r="H204" i="2"/>
  <c r="H205" i="2"/>
  <c r="H206" i="2"/>
  <c r="H207" i="2"/>
  <c r="H208" i="2"/>
  <c r="H209" i="2"/>
  <c r="H210" i="2"/>
  <c r="H211" i="2"/>
  <c r="H212" i="2"/>
  <c r="I212" i="2" s="1"/>
  <c r="H213" i="2"/>
  <c r="I213" i="2" s="1"/>
  <c r="H214" i="2"/>
  <c r="H215" i="2"/>
  <c r="H216" i="2"/>
  <c r="H217" i="2"/>
  <c r="I217" i="2" s="1"/>
  <c r="H218" i="2"/>
  <c r="H219" i="2"/>
  <c r="I219" i="2" s="1"/>
  <c r="H220" i="2"/>
  <c r="I220" i="2" s="1"/>
  <c r="H221" i="2"/>
  <c r="H222" i="2"/>
  <c r="I222" i="2" s="1"/>
  <c r="H223" i="2"/>
  <c r="H224" i="2"/>
  <c r="H225" i="2"/>
  <c r="H226" i="2"/>
  <c r="I226" i="2" s="1"/>
  <c r="H227" i="2"/>
  <c r="I227" i="2" s="1"/>
  <c r="H228" i="2"/>
  <c r="H229" i="2"/>
  <c r="I229" i="2" s="1"/>
  <c r="H230" i="2"/>
  <c r="H231" i="2"/>
  <c r="H232" i="2"/>
  <c r="I232" i="2" s="1"/>
  <c r="H233" i="2"/>
  <c r="I233" i="2" s="1"/>
  <c r="H234" i="2"/>
  <c r="H235" i="2"/>
  <c r="H236" i="2"/>
  <c r="H237" i="2"/>
  <c r="H238" i="2"/>
  <c r="H239" i="2"/>
  <c r="I239" i="2" s="1"/>
  <c r="H240" i="2"/>
  <c r="I240" i="2" s="1"/>
  <c r="H241" i="2"/>
  <c r="H242" i="2"/>
  <c r="I242" i="2" s="1"/>
  <c r="H243" i="2"/>
  <c r="H244" i="2"/>
  <c r="H245" i="2"/>
  <c r="H246" i="2"/>
  <c r="I246" i="2" s="1"/>
  <c r="H247" i="2"/>
  <c r="I247" i="2" s="1"/>
  <c r="H248" i="2"/>
  <c r="H249" i="2"/>
  <c r="I249" i="2" s="1"/>
  <c r="H250" i="2"/>
  <c r="H251" i="2"/>
  <c r="H252" i="2"/>
  <c r="I252" i="2" s="1"/>
  <c r="H253" i="2"/>
  <c r="I253" i="2" s="1"/>
  <c r="H254" i="2"/>
  <c r="H255" i="2"/>
  <c r="H256" i="2"/>
  <c r="H257" i="2"/>
  <c r="H258" i="2"/>
  <c r="H259" i="2"/>
  <c r="I259" i="2" s="1"/>
  <c r="H260" i="2"/>
  <c r="I260" i="2" s="1"/>
  <c r="H261" i="2"/>
  <c r="H262" i="2"/>
  <c r="I262" i="2" s="1"/>
  <c r="H263" i="2"/>
  <c r="H264" i="2"/>
  <c r="H265" i="2"/>
  <c r="H266" i="2"/>
  <c r="I266" i="2" s="1"/>
  <c r="H267" i="2"/>
  <c r="I267" i="2" s="1"/>
  <c r="H268" i="2"/>
  <c r="H269" i="2"/>
  <c r="I269" i="2" s="1"/>
  <c r="H270" i="2"/>
  <c r="H271" i="2"/>
  <c r="H272" i="2"/>
  <c r="I272" i="2" s="1"/>
  <c r="H273" i="2"/>
  <c r="I273" i="2" s="1"/>
  <c r="H274" i="2"/>
  <c r="H275" i="2"/>
  <c r="H276" i="2"/>
  <c r="H277" i="2"/>
  <c r="H278" i="2"/>
  <c r="H279" i="2"/>
  <c r="I279" i="2" s="1"/>
  <c r="H280" i="2"/>
  <c r="I280" i="2" s="1"/>
  <c r="H281" i="2"/>
  <c r="H282" i="2"/>
  <c r="I282" i="2" s="1"/>
  <c r="H283" i="2"/>
  <c r="H284" i="2"/>
  <c r="H285" i="2"/>
  <c r="H286" i="2"/>
  <c r="I286" i="2" s="1"/>
  <c r="H287" i="2"/>
  <c r="I287" i="2" s="1"/>
  <c r="H288" i="2"/>
  <c r="H289" i="2"/>
  <c r="I289" i="2" s="1"/>
  <c r="H290" i="2"/>
  <c r="H291" i="2"/>
  <c r="H292" i="2"/>
  <c r="I292" i="2" s="1"/>
  <c r="H293" i="2"/>
  <c r="I293" i="2" s="1"/>
  <c r="H294" i="2"/>
  <c r="H295" i="2"/>
  <c r="H296" i="2"/>
  <c r="H297" i="2"/>
  <c r="H298" i="2"/>
  <c r="H299" i="2"/>
  <c r="I299" i="2" s="1"/>
  <c r="H300" i="2"/>
  <c r="I300" i="2" s="1"/>
  <c r="H301" i="2"/>
  <c r="H302" i="2"/>
  <c r="I302" i="2" s="1"/>
  <c r="H303" i="2"/>
  <c r="H304" i="2"/>
  <c r="H305" i="2"/>
  <c r="H306" i="2"/>
  <c r="I306" i="2" s="1"/>
  <c r="H307" i="2"/>
  <c r="I307" i="2" s="1"/>
  <c r="H308" i="2"/>
  <c r="H309" i="2"/>
  <c r="I309" i="2" s="1"/>
  <c r="H310" i="2"/>
  <c r="H311" i="2"/>
  <c r="H312" i="2"/>
  <c r="I312" i="2" s="1"/>
  <c r="H313" i="2"/>
  <c r="I313" i="2" s="1"/>
  <c r="H314" i="2"/>
  <c r="H315" i="2"/>
  <c r="H316" i="2"/>
  <c r="H317" i="2"/>
  <c r="H318" i="2"/>
  <c r="H319" i="2"/>
  <c r="I319" i="2" s="1"/>
  <c r="H320" i="2"/>
  <c r="I320" i="2" s="1"/>
  <c r="H321" i="2"/>
  <c r="H322" i="2"/>
  <c r="I322" i="2" s="1"/>
  <c r="H323" i="2"/>
  <c r="H324" i="2"/>
  <c r="H325" i="2"/>
  <c r="H326" i="2"/>
  <c r="H327" i="2"/>
  <c r="H328" i="2"/>
  <c r="H329" i="2"/>
  <c r="H330" i="2"/>
  <c r="I330" i="2" s="1"/>
  <c r="H331" i="2"/>
  <c r="H332" i="2"/>
  <c r="I332" i="2" s="1"/>
  <c r="H333" i="2"/>
  <c r="I333" i="2" s="1"/>
  <c r="H334" i="2"/>
  <c r="I334" i="2" s="1"/>
  <c r="H335" i="2"/>
  <c r="H336" i="2"/>
  <c r="H337" i="2"/>
  <c r="I337" i="2" s="1"/>
  <c r="H338" i="2"/>
  <c r="I338" i="2" s="1"/>
  <c r="H339" i="2"/>
  <c r="I339" i="2" s="1"/>
  <c r="H340" i="2"/>
  <c r="I340" i="2" s="1"/>
  <c r="H341" i="2"/>
  <c r="H342" i="2"/>
  <c r="H343" i="2"/>
  <c r="H344" i="2"/>
  <c r="H345" i="2"/>
  <c r="H346" i="2"/>
  <c r="H347" i="2"/>
  <c r="H348" i="2"/>
  <c r="H349" i="2"/>
  <c r="H350" i="2"/>
  <c r="I350" i="2" s="1"/>
  <c r="H351" i="2"/>
  <c r="H352" i="2"/>
  <c r="I352" i="2" s="1"/>
  <c r="H353" i="2"/>
  <c r="I353" i="2" s="1"/>
  <c r="H354" i="2"/>
  <c r="I354" i="2" s="1"/>
  <c r="H355" i="2"/>
  <c r="H356" i="2"/>
  <c r="H357" i="2"/>
  <c r="I357" i="2" s="1"/>
  <c r="H358" i="2"/>
  <c r="I358" i="2" s="1"/>
  <c r="H359" i="2"/>
  <c r="I359" i="2" s="1"/>
  <c r="H360" i="2"/>
  <c r="I360" i="2" s="1"/>
  <c r="H361" i="2"/>
  <c r="H362" i="2"/>
  <c r="H363" i="2"/>
  <c r="H364" i="2"/>
  <c r="H365" i="2"/>
  <c r="H366" i="2"/>
  <c r="H367" i="2"/>
  <c r="H368" i="2"/>
  <c r="H369" i="2"/>
  <c r="H370" i="2"/>
  <c r="I370" i="2" s="1"/>
  <c r="H371" i="2"/>
  <c r="H372" i="2"/>
  <c r="I372" i="2" s="1"/>
  <c r="H373" i="2"/>
  <c r="I373" i="2" s="1"/>
  <c r="H374" i="2"/>
  <c r="I374" i="2" s="1"/>
  <c r="H375" i="2"/>
  <c r="H376" i="2"/>
  <c r="H377" i="2"/>
  <c r="I377" i="2" s="1"/>
  <c r="H378" i="2"/>
  <c r="I378" i="2" s="1"/>
  <c r="H379" i="2"/>
  <c r="I379" i="2" s="1"/>
  <c r="H380" i="2"/>
  <c r="I380" i="2" s="1"/>
  <c r="H381" i="2"/>
  <c r="H382" i="2"/>
  <c r="H383" i="2"/>
  <c r="H384" i="2"/>
  <c r="H385" i="2"/>
  <c r="H386" i="2"/>
  <c r="H387" i="2"/>
  <c r="H388" i="2"/>
  <c r="H389" i="2"/>
  <c r="H390" i="2"/>
  <c r="I390" i="2" s="1"/>
  <c r="H391" i="2"/>
  <c r="H392" i="2"/>
  <c r="I392" i="2" s="1"/>
  <c r="H393" i="2"/>
  <c r="I393" i="2" s="1"/>
  <c r="H394" i="2"/>
  <c r="I394" i="2" s="1"/>
  <c r="H395" i="2"/>
  <c r="H396" i="2"/>
  <c r="H397" i="2"/>
  <c r="I397" i="2" s="1"/>
  <c r="H398" i="2"/>
  <c r="I398" i="2" s="1"/>
  <c r="H399" i="2"/>
  <c r="I399" i="2" s="1"/>
  <c r="H400" i="2"/>
  <c r="I400" i="2" s="1"/>
  <c r="H401" i="2"/>
  <c r="H402" i="2"/>
  <c r="H403" i="2"/>
  <c r="H404" i="2"/>
  <c r="H405" i="2"/>
  <c r="H406" i="2"/>
  <c r="H407" i="2"/>
  <c r="H408" i="2"/>
  <c r="H409" i="2"/>
  <c r="H410" i="2"/>
  <c r="I410" i="2" s="1"/>
  <c r="H411" i="2"/>
  <c r="H412" i="2"/>
  <c r="I412" i="2" s="1"/>
  <c r="H413" i="2"/>
  <c r="I413" i="2" s="1"/>
  <c r="H414" i="2"/>
  <c r="I414" i="2" s="1"/>
  <c r="H415" i="2"/>
  <c r="H416" i="2"/>
  <c r="H417" i="2"/>
  <c r="I417" i="2" s="1"/>
  <c r="H418" i="2"/>
  <c r="I418" i="2" s="1"/>
  <c r="H419" i="2"/>
  <c r="I419" i="2" s="1"/>
  <c r="H420" i="2"/>
  <c r="I420" i="2" s="1"/>
  <c r="H421" i="2"/>
  <c r="H422" i="2"/>
  <c r="H423" i="2"/>
  <c r="H424" i="2"/>
  <c r="H425" i="2"/>
  <c r="H426" i="2"/>
  <c r="H427" i="2"/>
  <c r="H428" i="2"/>
  <c r="H429" i="2"/>
  <c r="H430" i="2"/>
  <c r="I430" i="2" s="1"/>
  <c r="H431" i="2"/>
  <c r="H432" i="2"/>
  <c r="I432" i="2" s="1"/>
  <c r="H433" i="2"/>
  <c r="I433" i="2" s="1"/>
  <c r="H434" i="2"/>
  <c r="I434" i="2" s="1"/>
  <c r="H435" i="2"/>
  <c r="H436" i="2"/>
  <c r="H437" i="2"/>
  <c r="I437" i="2" s="1"/>
  <c r="H438" i="2"/>
  <c r="I438" i="2" s="1"/>
  <c r="H439" i="2"/>
  <c r="I439" i="2" s="1"/>
  <c r="H440" i="2"/>
  <c r="I440" i="2" s="1"/>
  <c r="H441" i="2"/>
  <c r="H442" i="2"/>
  <c r="H443" i="2"/>
  <c r="H444" i="2"/>
  <c r="H445" i="2"/>
  <c r="H446" i="2"/>
  <c r="H447" i="2"/>
  <c r="H448" i="2"/>
  <c r="H449" i="2"/>
  <c r="H450" i="2"/>
  <c r="I450" i="2" s="1"/>
  <c r="H451" i="2"/>
  <c r="H452" i="2"/>
  <c r="I452" i="2" s="1"/>
  <c r="H453" i="2"/>
  <c r="I453" i="2" s="1"/>
  <c r="H454" i="2"/>
  <c r="I454" i="2" s="1"/>
  <c r="H455" i="2"/>
  <c r="H456" i="2"/>
  <c r="H457" i="2"/>
  <c r="I457" i="2" s="1"/>
  <c r="H458" i="2"/>
  <c r="I458" i="2" s="1"/>
  <c r="H459" i="2"/>
  <c r="I459" i="2" s="1"/>
  <c r="H460" i="2"/>
  <c r="I460" i="2" s="1"/>
  <c r="H461" i="2"/>
  <c r="H462" i="2"/>
  <c r="H463" i="2"/>
  <c r="H464" i="2"/>
  <c r="H465" i="2"/>
  <c r="H466" i="2"/>
  <c r="H467" i="2"/>
  <c r="H468" i="2"/>
  <c r="H469" i="2"/>
  <c r="H470" i="2"/>
  <c r="I470" i="2" s="1"/>
  <c r="H471" i="2"/>
  <c r="H472" i="2"/>
  <c r="I472" i="2" s="1"/>
  <c r="H473" i="2"/>
  <c r="I473" i="2" s="1"/>
  <c r="H474" i="2"/>
  <c r="I474" i="2" s="1"/>
  <c r="H475" i="2"/>
  <c r="H476" i="2"/>
  <c r="H477" i="2"/>
  <c r="I477" i="2" s="1"/>
  <c r="H478" i="2"/>
  <c r="I478" i="2" s="1"/>
  <c r="H479" i="2"/>
  <c r="I479" i="2" s="1"/>
  <c r="H480" i="2"/>
  <c r="I480" i="2" s="1"/>
  <c r="H481" i="2"/>
  <c r="H482" i="2"/>
  <c r="H483" i="2"/>
  <c r="H484" i="2"/>
  <c r="H485" i="2"/>
  <c r="H486" i="2"/>
  <c r="H487" i="2"/>
  <c r="H488" i="2"/>
  <c r="H489" i="2"/>
  <c r="H490" i="2"/>
  <c r="I490" i="2" s="1"/>
  <c r="H491" i="2"/>
  <c r="H492" i="2"/>
  <c r="I492" i="2" s="1"/>
  <c r="H493" i="2"/>
  <c r="I493" i="2" s="1"/>
  <c r="H494" i="2"/>
  <c r="I494" i="2" s="1"/>
  <c r="H495" i="2"/>
  <c r="H496" i="2"/>
  <c r="H497" i="2"/>
  <c r="I497" i="2" s="1"/>
  <c r="H498" i="2"/>
  <c r="I498" i="2" s="1"/>
  <c r="H499" i="2"/>
  <c r="I499" i="2" s="1"/>
  <c r="H500" i="2"/>
  <c r="H2" i="2"/>
  <c r="I2" i="2"/>
  <c r="K2" i="2" s="1"/>
  <c r="R2" i="2" s="1"/>
  <c r="I165" i="2"/>
  <c r="I324" i="2"/>
  <c r="I325" i="2"/>
  <c r="I326" i="2"/>
  <c r="I327" i="2"/>
  <c r="I328" i="2"/>
  <c r="I329" i="2"/>
  <c r="I331" i="2"/>
  <c r="I335" i="2"/>
  <c r="I336" i="2"/>
  <c r="I341" i="2"/>
  <c r="I342" i="2"/>
  <c r="I343" i="2"/>
  <c r="I344" i="2"/>
  <c r="I345" i="2"/>
  <c r="I346" i="2"/>
  <c r="I347" i="2"/>
  <c r="I348" i="2"/>
  <c r="I349" i="2"/>
  <c r="I351" i="2"/>
  <c r="I355" i="2"/>
  <c r="I356" i="2"/>
  <c r="I361" i="2"/>
  <c r="I362" i="2"/>
  <c r="I363" i="2"/>
  <c r="I364" i="2"/>
  <c r="I365" i="2"/>
  <c r="I366" i="2"/>
  <c r="I367" i="2"/>
  <c r="I368" i="2"/>
  <c r="I369" i="2"/>
  <c r="I371" i="2"/>
  <c r="I375" i="2"/>
  <c r="I376" i="2"/>
  <c r="I381" i="2"/>
  <c r="I382" i="2"/>
  <c r="I383" i="2"/>
  <c r="I384" i="2"/>
  <c r="I385" i="2"/>
  <c r="I386" i="2"/>
  <c r="I387" i="2"/>
  <c r="I388" i="2"/>
  <c r="I389" i="2"/>
  <c r="I391" i="2"/>
  <c r="I395" i="2"/>
  <c r="I396" i="2"/>
  <c r="I401" i="2"/>
  <c r="I402" i="2"/>
  <c r="I403" i="2"/>
  <c r="I404" i="2"/>
  <c r="I405" i="2"/>
  <c r="I406" i="2"/>
  <c r="I407" i="2"/>
  <c r="I408" i="2"/>
  <c r="I409" i="2"/>
  <c r="I411" i="2"/>
  <c r="I415" i="2"/>
  <c r="I416" i="2"/>
  <c r="I421" i="2"/>
  <c r="I422" i="2"/>
  <c r="I423" i="2"/>
  <c r="I424" i="2"/>
  <c r="I425" i="2"/>
  <c r="I426" i="2"/>
  <c r="I427" i="2"/>
  <c r="I428" i="2"/>
  <c r="I429" i="2"/>
  <c r="I431" i="2"/>
  <c r="I435" i="2"/>
  <c r="I436" i="2"/>
  <c r="I441" i="2"/>
  <c r="I442" i="2"/>
  <c r="I443" i="2"/>
  <c r="I444" i="2"/>
  <c r="I445" i="2"/>
  <c r="I446" i="2"/>
  <c r="I447" i="2"/>
  <c r="I448" i="2"/>
  <c r="I449" i="2"/>
  <c r="I451" i="2"/>
  <c r="I455" i="2"/>
  <c r="I456" i="2"/>
  <c r="I461" i="2"/>
  <c r="I462" i="2"/>
  <c r="I463" i="2"/>
  <c r="I464" i="2"/>
  <c r="I465" i="2"/>
  <c r="I466" i="2"/>
  <c r="I467" i="2"/>
  <c r="I468" i="2"/>
  <c r="I469" i="2"/>
  <c r="I471" i="2"/>
  <c r="I475" i="2"/>
  <c r="I476" i="2"/>
  <c r="I481" i="2"/>
  <c r="I482" i="2"/>
  <c r="I483" i="2"/>
  <c r="I484" i="2"/>
  <c r="I485" i="2"/>
  <c r="I486" i="2"/>
  <c r="I487" i="2"/>
  <c r="I488" i="2"/>
  <c r="I489" i="2"/>
  <c r="I491" i="2"/>
  <c r="I495" i="2"/>
  <c r="I496" i="2"/>
  <c r="T4" i="7"/>
  <c r="H2" i="5"/>
  <c r="F2" i="5"/>
  <c r="L4" i="5"/>
  <c r="AJ5" i="9"/>
  <c r="AJ4" i="9"/>
  <c r="AJ3" i="9"/>
  <c r="AJ2" i="9"/>
  <c r="AM3" i="9"/>
  <c r="AM4" i="9"/>
  <c r="AM5" i="9"/>
  <c r="AM6" i="9"/>
  <c r="AM7" i="9"/>
  <c r="AM8" i="9"/>
  <c r="AM9" i="9"/>
  <c r="AM10" i="9"/>
  <c r="AM11" i="9"/>
  <c r="AM12" i="9"/>
  <c r="AM14" i="9"/>
  <c r="AM15" i="9"/>
  <c r="AM16" i="9"/>
  <c r="AM18" i="9"/>
  <c r="AM19" i="9"/>
  <c r="AM20" i="9"/>
  <c r="AM21" i="9"/>
  <c r="AM22" i="9"/>
  <c r="AM24" i="9"/>
  <c r="AM25" i="9"/>
  <c r="AM26" i="9"/>
  <c r="AM27" i="9"/>
  <c r="AM28" i="9"/>
  <c r="AM29" i="9"/>
  <c r="AM31" i="9"/>
  <c r="AM32" i="9"/>
  <c r="AM33" i="9"/>
  <c r="AM34" i="9"/>
  <c r="AM35" i="9"/>
  <c r="AM36" i="9"/>
  <c r="AM37" i="9"/>
  <c r="AM38" i="9"/>
  <c r="AM39" i="9"/>
  <c r="AM40" i="9"/>
  <c r="AM41" i="9"/>
  <c r="AM42" i="9"/>
  <c r="AM43" i="9"/>
  <c r="AM44" i="9"/>
  <c r="AM45" i="9"/>
  <c r="AM46" i="9"/>
  <c r="AM47" i="9"/>
  <c r="AM48" i="9"/>
  <c r="AM49" i="9"/>
  <c r="AM50" i="9"/>
  <c r="AM51" i="9"/>
  <c r="AM52" i="9"/>
  <c r="AM53" i="9"/>
  <c r="AM54" i="9"/>
  <c r="AM55" i="9"/>
  <c r="AM56" i="9"/>
  <c r="AM57" i="9"/>
  <c r="AM58" i="9"/>
  <c r="AM59" i="9"/>
  <c r="AM60" i="9"/>
  <c r="AM61" i="9"/>
  <c r="AM62" i="9"/>
  <c r="AM63" i="9"/>
  <c r="AM64" i="9"/>
  <c r="AM65" i="9"/>
  <c r="AM66" i="9"/>
  <c r="AM67" i="9"/>
  <c r="AM68" i="9"/>
  <c r="AM69" i="9"/>
  <c r="AM70" i="9"/>
  <c r="AM71" i="9"/>
  <c r="AM72" i="9"/>
  <c r="AM73" i="9"/>
  <c r="AM74" i="9"/>
  <c r="AM75" i="9"/>
  <c r="AM76" i="9"/>
  <c r="AM77" i="9"/>
  <c r="AM78" i="9"/>
  <c r="AM79" i="9"/>
  <c r="AM80" i="9"/>
  <c r="AM81" i="9"/>
  <c r="AM82" i="9"/>
  <c r="AM83" i="9"/>
  <c r="AM84" i="9"/>
  <c r="AM85" i="9"/>
  <c r="AM86" i="9"/>
  <c r="AM87" i="9"/>
  <c r="AM88" i="9"/>
  <c r="AM89" i="9"/>
  <c r="AM90" i="9"/>
  <c r="AM91" i="9"/>
  <c r="AM92" i="9"/>
  <c r="AM93" i="9"/>
  <c r="AM94" i="9"/>
  <c r="AM95" i="9"/>
  <c r="AM96" i="9"/>
  <c r="AM97" i="9"/>
  <c r="AM98" i="9"/>
  <c r="AM99" i="9"/>
  <c r="AM100" i="9"/>
  <c r="AM101" i="9"/>
  <c r="AM102" i="9"/>
  <c r="AM103" i="9"/>
  <c r="AM104" i="9"/>
  <c r="AM105" i="9"/>
  <c r="AM106" i="9"/>
  <c r="AM107" i="9"/>
  <c r="AM108" i="9"/>
  <c r="AM109" i="9"/>
  <c r="AM110" i="9"/>
  <c r="AM111" i="9"/>
  <c r="AM112" i="9"/>
  <c r="AM113" i="9"/>
  <c r="AM114" i="9"/>
  <c r="AM115" i="9"/>
  <c r="AM116" i="9"/>
  <c r="AM117" i="9"/>
  <c r="AM118" i="9"/>
  <c r="AM119" i="9"/>
  <c r="AM120" i="9"/>
  <c r="AM121" i="9"/>
  <c r="AM122" i="9"/>
  <c r="AM123" i="9"/>
  <c r="AM124" i="9"/>
  <c r="AM125" i="9"/>
  <c r="AM126" i="9"/>
  <c r="AM127" i="9"/>
  <c r="AM128" i="9"/>
  <c r="AM129" i="9"/>
  <c r="AM130" i="9"/>
  <c r="AM131" i="9"/>
  <c r="AM132" i="9"/>
  <c r="AM133" i="9"/>
  <c r="AM134" i="9"/>
  <c r="AM135" i="9"/>
  <c r="AM136" i="9"/>
  <c r="AM137" i="9"/>
  <c r="AM138" i="9"/>
  <c r="AM139" i="9"/>
  <c r="AM140" i="9"/>
  <c r="AM141" i="9"/>
  <c r="AM142" i="9"/>
  <c r="AM143" i="9"/>
  <c r="AM144" i="9"/>
  <c r="AM145" i="9"/>
  <c r="AM146" i="9"/>
  <c r="AM147" i="9"/>
  <c r="AM148" i="9"/>
  <c r="AM149" i="9"/>
  <c r="AM150" i="9"/>
  <c r="AM151" i="9"/>
  <c r="AM152" i="9"/>
  <c r="AM153" i="9"/>
  <c r="AM154" i="9"/>
  <c r="AM155" i="9"/>
  <c r="AM156" i="9"/>
  <c r="AM157" i="9"/>
  <c r="AM158" i="9"/>
  <c r="AM159" i="9"/>
  <c r="AM160" i="9"/>
  <c r="AM161" i="9"/>
  <c r="AM162" i="9"/>
  <c r="AM163" i="9"/>
  <c r="AM164" i="9"/>
  <c r="AM165" i="9"/>
  <c r="AM166" i="9"/>
  <c r="AM167" i="9"/>
  <c r="AM168" i="9"/>
  <c r="AM169" i="9"/>
  <c r="AM170" i="9"/>
  <c r="AM171" i="9"/>
  <c r="AM172" i="9"/>
  <c r="AM173" i="9"/>
  <c r="AM174" i="9"/>
  <c r="AM175" i="9"/>
  <c r="AM176" i="9"/>
  <c r="AM177" i="9"/>
  <c r="AM178" i="9"/>
  <c r="AM179" i="9"/>
  <c r="AM180" i="9"/>
  <c r="AM181" i="9"/>
  <c r="AM182" i="9"/>
  <c r="AM183" i="9"/>
  <c r="AM184" i="9"/>
  <c r="AM185" i="9"/>
  <c r="AM186" i="9"/>
  <c r="AM187" i="9"/>
  <c r="AM188" i="9"/>
  <c r="AM189" i="9"/>
  <c r="AM190" i="9"/>
  <c r="AM191" i="9"/>
  <c r="AM192" i="9"/>
  <c r="AM193" i="9"/>
  <c r="AM194" i="9"/>
  <c r="AM195" i="9"/>
  <c r="AM196" i="9"/>
  <c r="AM197" i="9"/>
  <c r="AM198" i="9"/>
  <c r="AM199" i="9"/>
  <c r="AM200" i="9"/>
  <c r="AM201" i="9"/>
  <c r="AM202" i="9"/>
  <c r="AM203" i="9"/>
  <c r="AM204" i="9"/>
  <c r="AM205" i="9"/>
  <c r="AM206" i="9"/>
  <c r="AM207" i="9"/>
  <c r="AM208" i="9"/>
  <c r="AM209" i="9"/>
  <c r="AM210" i="9"/>
  <c r="AM211" i="9"/>
  <c r="AM212" i="9"/>
  <c r="AM213" i="9"/>
  <c r="AM214" i="9"/>
  <c r="AM215" i="9"/>
  <c r="AM216" i="9"/>
  <c r="AM217" i="9"/>
  <c r="AM218" i="9"/>
  <c r="AM219" i="9"/>
  <c r="AM220" i="9"/>
  <c r="AM221" i="9"/>
  <c r="AM222" i="9"/>
  <c r="AM223" i="9"/>
  <c r="AM224" i="9"/>
  <c r="AM225" i="9"/>
  <c r="AM226" i="9"/>
  <c r="AM227" i="9"/>
  <c r="AM228" i="9"/>
  <c r="AM229" i="9"/>
  <c r="AM230" i="9"/>
  <c r="AM231" i="9"/>
  <c r="AM232" i="9"/>
  <c r="AM233" i="9"/>
  <c r="AM234" i="9"/>
  <c r="AM235" i="9"/>
  <c r="AM236" i="9"/>
  <c r="AM237" i="9"/>
  <c r="AM238" i="9"/>
  <c r="AM239" i="9"/>
  <c r="AM240" i="9"/>
  <c r="AM241" i="9"/>
  <c r="AM242" i="9"/>
  <c r="AM243" i="9"/>
  <c r="AM244" i="9"/>
  <c r="AM245" i="9"/>
  <c r="AM246" i="9"/>
  <c r="AM247" i="9"/>
  <c r="AM248" i="9"/>
  <c r="AM249" i="9"/>
  <c r="AM250" i="9"/>
  <c r="AM251" i="9"/>
  <c r="AM252" i="9"/>
  <c r="AM253" i="9"/>
  <c r="AM254" i="9"/>
  <c r="AM255" i="9"/>
  <c r="AM256" i="9"/>
  <c r="AM257" i="9"/>
  <c r="AM258" i="9"/>
  <c r="AM259" i="9"/>
  <c r="AM260" i="9"/>
  <c r="AM261" i="9"/>
  <c r="AM262" i="9"/>
  <c r="AM263" i="9"/>
  <c r="AM264" i="9"/>
  <c r="AM265" i="9"/>
  <c r="AM266" i="9"/>
  <c r="AM267" i="9"/>
  <c r="AM268" i="9"/>
  <c r="AM269" i="9"/>
  <c r="AM270" i="9"/>
  <c r="AM271" i="9"/>
  <c r="AM272" i="9"/>
  <c r="AM273" i="9"/>
  <c r="AM274" i="9"/>
  <c r="AM275" i="9"/>
  <c r="AM276" i="9"/>
  <c r="AM277" i="9"/>
  <c r="AM278" i="9"/>
  <c r="AM279" i="9"/>
  <c r="AM280" i="9"/>
  <c r="AM281" i="9"/>
  <c r="AM282" i="9"/>
  <c r="AM283" i="9"/>
  <c r="AM284" i="9"/>
  <c r="AM285" i="9"/>
  <c r="AM286" i="9"/>
  <c r="AM287" i="9"/>
  <c r="AM288" i="9"/>
  <c r="AM289" i="9"/>
  <c r="AM290" i="9"/>
  <c r="AM291" i="9"/>
  <c r="AM292" i="9"/>
  <c r="AM293" i="9"/>
  <c r="AM294" i="9"/>
  <c r="AM295" i="9"/>
  <c r="AM296" i="9"/>
  <c r="AM297" i="9"/>
  <c r="AM298" i="9"/>
  <c r="AM299" i="9"/>
  <c r="AM300" i="9"/>
  <c r="AM301" i="9"/>
  <c r="AM302" i="9"/>
  <c r="AM303" i="9"/>
  <c r="AM304" i="9"/>
  <c r="AM305" i="9"/>
  <c r="AM306" i="9"/>
  <c r="AM307" i="9"/>
  <c r="AM308" i="9"/>
  <c r="AM309" i="9"/>
  <c r="AM310" i="9"/>
  <c r="AM311" i="9"/>
  <c r="AM312" i="9"/>
  <c r="AM313" i="9"/>
  <c r="AM314" i="9"/>
  <c r="AM315" i="9"/>
  <c r="AM316" i="9"/>
  <c r="AM317" i="9"/>
  <c r="AM318" i="9"/>
  <c r="AM319" i="9"/>
  <c r="AM320" i="9"/>
  <c r="AM321" i="9"/>
  <c r="AM322" i="9"/>
  <c r="AM323" i="9"/>
  <c r="AM324" i="9"/>
  <c r="AM325" i="9"/>
  <c r="AM326" i="9"/>
  <c r="AM327" i="9"/>
  <c r="AM328" i="9"/>
  <c r="AM329" i="9"/>
  <c r="AM330" i="9"/>
  <c r="AM331" i="9"/>
  <c r="AM332" i="9"/>
  <c r="AM333" i="9"/>
  <c r="AM334" i="9"/>
  <c r="AM335" i="9"/>
  <c r="AM336" i="9"/>
  <c r="AM337" i="9"/>
  <c r="AM338" i="9"/>
  <c r="AM339" i="9"/>
  <c r="AM340" i="9"/>
  <c r="AM341" i="9"/>
  <c r="AM342" i="9"/>
  <c r="AM343" i="9"/>
  <c r="AM344" i="9"/>
  <c r="AM345" i="9"/>
  <c r="AM346" i="9"/>
  <c r="AM347" i="9"/>
  <c r="AM348" i="9"/>
  <c r="AM349" i="9"/>
  <c r="AM350" i="9"/>
  <c r="AM351" i="9"/>
  <c r="AM352" i="9"/>
  <c r="AM353" i="9"/>
  <c r="AM354" i="9"/>
  <c r="AM355" i="9"/>
  <c r="AM356" i="9"/>
  <c r="AM357" i="9"/>
  <c r="AM358" i="9"/>
  <c r="AM359" i="9"/>
  <c r="AM360" i="9"/>
  <c r="AM361" i="9"/>
  <c r="AM362" i="9"/>
  <c r="AM363" i="9"/>
  <c r="AM364" i="9"/>
  <c r="AM365" i="9"/>
  <c r="AM366" i="9"/>
  <c r="AM367" i="9"/>
  <c r="AM368" i="9"/>
  <c r="AM369" i="9"/>
  <c r="AM370" i="9"/>
  <c r="AM371" i="9"/>
  <c r="AM372" i="9"/>
  <c r="AM373" i="9"/>
  <c r="AM374" i="9"/>
  <c r="AM375" i="9"/>
  <c r="AM376" i="9"/>
  <c r="AM377" i="9"/>
  <c r="AM378" i="9"/>
  <c r="AM379" i="9"/>
  <c r="AM380" i="9"/>
  <c r="AM381" i="9"/>
  <c r="AM382" i="9"/>
  <c r="AM383" i="9"/>
  <c r="AM384" i="9"/>
  <c r="AM385" i="9"/>
  <c r="AM386" i="9"/>
  <c r="AM387" i="9"/>
  <c r="AM388" i="9"/>
  <c r="AM389" i="9"/>
  <c r="AM390" i="9"/>
  <c r="AM391" i="9"/>
  <c r="AM392" i="9"/>
  <c r="AM393" i="9"/>
  <c r="AM394" i="9"/>
  <c r="AM395" i="9"/>
  <c r="AM396" i="9"/>
  <c r="AM397" i="9"/>
  <c r="AM398" i="9"/>
  <c r="AM399" i="9"/>
  <c r="AM400" i="9"/>
  <c r="AM401" i="9"/>
  <c r="AM402" i="9"/>
  <c r="AM403" i="9"/>
  <c r="AM404" i="9"/>
  <c r="AM405" i="9"/>
  <c r="AM406" i="9"/>
  <c r="AM407" i="9"/>
  <c r="AM408" i="9"/>
  <c r="AM409" i="9"/>
  <c r="AM410" i="9"/>
  <c r="AM411" i="9"/>
  <c r="AM412" i="9"/>
  <c r="AM413" i="9"/>
  <c r="AM414" i="9"/>
  <c r="AM415" i="9"/>
  <c r="AM416" i="9"/>
  <c r="AM417" i="9"/>
  <c r="AM418" i="9"/>
  <c r="AM419" i="9"/>
  <c r="AM420" i="9"/>
  <c r="AM421" i="9"/>
  <c r="AM422" i="9"/>
  <c r="AM423" i="9"/>
  <c r="AM424" i="9"/>
  <c r="AM425" i="9"/>
  <c r="AM426" i="9"/>
  <c r="AM427" i="9"/>
  <c r="AM428" i="9"/>
  <c r="AM429" i="9"/>
  <c r="AM430" i="9"/>
  <c r="AM431" i="9"/>
  <c r="AM432" i="9"/>
  <c r="AM433" i="9"/>
  <c r="AM434" i="9"/>
  <c r="AM435" i="9"/>
  <c r="AM436" i="9"/>
  <c r="AM437" i="9"/>
  <c r="AM438" i="9"/>
  <c r="AM439" i="9"/>
  <c r="AM440" i="9"/>
  <c r="AM441" i="9"/>
  <c r="AM442" i="9"/>
  <c r="AM443" i="9"/>
  <c r="AM444" i="9"/>
  <c r="AM445" i="9"/>
  <c r="AM446" i="9"/>
  <c r="AM447" i="9"/>
  <c r="AM448" i="9"/>
  <c r="AM449" i="9"/>
  <c r="AM450" i="9"/>
  <c r="AM451" i="9"/>
  <c r="AM452" i="9"/>
  <c r="AM453" i="9"/>
  <c r="AM454" i="9"/>
  <c r="AM455" i="9"/>
  <c r="AM456" i="9"/>
  <c r="AM457" i="9"/>
  <c r="AM458" i="9"/>
  <c r="AM459" i="9"/>
  <c r="AM460" i="9"/>
  <c r="AM461" i="9"/>
  <c r="AM462" i="9"/>
  <c r="AM463" i="9"/>
  <c r="AM464" i="9"/>
  <c r="AM465" i="9"/>
  <c r="AM466" i="9"/>
  <c r="AM467" i="9"/>
  <c r="AM468" i="9"/>
  <c r="AM469" i="9"/>
  <c r="AM470" i="9"/>
  <c r="AM471" i="9"/>
  <c r="AM472" i="9"/>
  <c r="AM473" i="9"/>
  <c r="AM474" i="9"/>
  <c r="AM475" i="9"/>
  <c r="AM476" i="9"/>
  <c r="AM477" i="9"/>
  <c r="AM478" i="9"/>
  <c r="AM479" i="9"/>
  <c r="AM480" i="9"/>
  <c r="AM481" i="9"/>
  <c r="AM482" i="9"/>
  <c r="AM483" i="9"/>
  <c r="AM484" i="9"/>
  <c r="AM485" i="9"/>
  <c r="AM486" i="9"/>
  <c r="AM487" i="9"/>
  <c r="AM488" i="9"/>
  <c r="AM489" i="9"/>
  <c r="AM490" i="9"/>
  <c r="AM491" i="9"/>
  <c r="AM492" i="9"/>
  <c r="AM493" i="9"/>
  <c r="AM494" i="9"/>
  <c r="AM495" i="9"/>
  <c r="AM496" i="9"/>
  <c r="AM497" i="9"/>
  <c r="AM498" i="9"/>
  <c r="AM499" i="9"/>
  <c r="AM500" i="9"/>
  <c r="AM501" i="9"/>
  <c r="AM502" i="9"/>
  <c r="AM503" i="9"/>
  <c r="AM504" i="9"/>
  <c r="AM2" i="9"/>
  <c r="AJ6" i="9"/>
  <c r="AJ7" i="9"/>
  <c r="AJ8" i="9"/>
  <c r="AJ9" i="9"/>
  <c r="AJ10" i="9"/>
  <c r="AJ11" i="9"/>
  <c r="AJ12" i="9"/>
  <c r="AJ14" i="9"/>
  <c r="AJ15" i="9"/>
  <c r="AJ28" i="9"/>
  <c r="AJ29" i="9"/>
  <c r="AJ31" i="9"/>
  <c r="AJ32" i="9"/>
  <c r="AJ33" i="9"/>
  <c r="AE32" i="9"/>
  <c r="AE33" i="9"/>
  <c r="AE34" i="9"/>
  <c r="AE35" i="9"/>
  <c r="AE36" i="9"/>
  <c r="AE37" i="9"/>
  <c r="AE38" i="9"/>
  <c r="AE39" i="9"/>
  <c r="AE40" i="9"/>
  <c r="AE41" i="9"/>
  <c r="AE42" i="9"/>
  <c r="AE43" i="9"/>
  <c r="AE44" i="9"/>
  <c r="AE45" i="9"/>
  <c r="AE46" i="9"/>
  <c r="AE47" i="9"/>
  <c r="AE48" i="9"/>
  <c r="AE49" i="9"/>
  <c r="AE50" i="9"/>
  <c r="AE51" i="9"/>
  <c r="AE52" i="9"/>
  <c r="AE53" i="9"/>
  <c r="AE54" i="9"/>
  <c r="AE55" i="9"/>
  <c r="AE56" i="9"/>
  <c r="AE57" i="9"/>
  <c r="AE58" i="9"/>
  <c r="AE59" i="9"/>
  <c r="AE60" i="9"/>
  <c r="AE61" i="9"/>
  <c r="AE62" i="9"/>
  <c r="AE63" i="9"/>
  <c r="AE64" i="9"/>
  <c r="AE65" i="9"/>
  <c r="AE66" i="9"/>
  <c r="AE67" i="9"/>
  <c r="AE68" i="9"/>
  <c r="AE69" i="9"/>
  <c r="AE70" i="9"/>
  <c r="AE71" i="9"/>
  <c r="AE72" i="9"/>
  <c r="AE73" i="9"/>
  <c r="AE74" i="9"/>
  <c r="AE75" i="9"/>
  <c r="AE76" i="9"/>
  <c r="AE77" i="9"/>
  <c r="AE78" i="9"/>
  <c r="AE79" i="9"/>
  <c r="AE80" i="9"/>
  <c r="AE81" i="9"/>
  <c r="AE82" i="9"/>
  <c r="AE83" i="9"/>
  <c r="AE84" i="9"/>
  <c r="AE85" i="9"/>
  <c r="AE86" i="9"/>
  <c r="AE87" i="9"/>
  <c r="AE88" i="9"/>
  <c r="AE89" i="9"/>
  <c r="AE90" i="9"/>
  <c r="AE91" i="9"/>
  <c r="AE92" i="9"/>
  <c r="AE93" i="9"/>
  <c r="AE94" i="9"/>
  <c r="AE95" i="9"/>
  <c r="AE96" i="9"/>
  <c r="AE97" i="9"/>
  <c r="AE98" i="9"/>
  <c r="AE99" i="9"/>
  <c r="AE100" i="9"/>
  <c r="AE101" i="9"/>
  <c r="AE102" i="9"/>
  <c r="AE103" i="9"/>
  <c r="AE104" i="9"/>
  <c r="AE105" i="9"/>
  <c r="AE106" i="9"/>
  <c r="AE107" i="9"/>
  <c r="AE108" i="9"/>
  <c r="AE109" i="9"/>
  <c r="AE110" i="9"/>
  <c r="AE111" i="9"/>
  <c r="AE112" i="9"/>
  <c r="AE113" i="9"/>
  <c r="AE114" i="9"/>
  <c r="AE115" i="9"/>
  <c r="AE116" i="9"/>
  <c r="AE117" i="9"/>
  <c r="AE118" i="9"/>
  <c r="AE119" i="9"/>
  <c r="AE120" i="9"/>
  <c r="AE121" i="9"/>
  <c r="AE122" i="9"/>
  <c r="AE123" i="9"/>
  <c r="AE124" i="9"/>
  <c r="AE125" i="9"/>
  <c r="AE126" i="9"/>
  <c r="AE127" i="9"/>
  <c r="AE128" i="9"/>
  <c r="AE129" i="9"/>
  <c r="AE130" i="9"/>
  <c r="AE131" i="9"/>
  <c r="AE132" i="9"/>
  <c r="AE133" i="9"/>
  <c r="AE134" i="9"/>
  <c r="AE135" i="9"/>
  <c r="AE136" i="9"/>
  <c r="AE137" i="9"/>
  <c r="AE138" i="9"/>
  <c r="AE139" i="9"/>
  <c r="AE140" i="9"/>
  <c r="AE141" i="9"/>
  <c r="AE142" i="9"/>
  <c r="AE143" i="9"/>
  <c r="AE144" i="9"/>
  <c r="AE145" i="9"/>
  <c r="AE146" i="9"/>
  <c r="AE147" i="9"/>
  <c r="AE148" i="9"/>
  <c r="AE149" i="9"/>
  <c r="AE150" i="9"/>
  <c r="AE151" i="9"/>
  <c r="AE152" i="9"/>
  <c r="AE153" i="9"/>
  <c r="AE154" i="9"/>
  <c r="AE155" i="9"/>
  <c r="AE156" i="9"/>
  <c r="AE157" i="9"/>
  <c r="AE158" i="9"/>
  <c r="AE159" i="9"/>
  <c r="AE160" i="9"/>
  <c r="AE161" i="9"/>
  <c r="AE162" i="9"/>
  <c r="AE163" i="9"/>
  <c r="AE164" i="9"/>
  <c r="AE165" i="9"/>
  <c r="AE166" i="9"/>
  <c r="AE167" i="9"/>
  <c r="AE168" i="9"/>
  <c r="AE169" i="9"/>
  <c r="AE170" i="9"/>
  <c r="AE171" i="9"/>
  <c r="AE172" i="9"/>
  <c r="AE173" i="9"/>
  <c r="AE174" i="9"/>
  <c r="AE175" i="9"/>
  <c r="AE176" i="9"/>
  <c r="AE177" i="9"/>
  <c r="AE178" i="9"/>
  <c r="AE179" i="9"/>
  <c r="AE180" i="9"/>
  <c r="AE181" i="9"/>
  <c r="AE182" i="9"/>
  <c r="AE183" i="9"/>
  <c r="AE184" i="9"/>
  <c r="AE185" i="9"/>
  <c r="AE186" i="9"/>
  <c r="AE187" i="9"/>
  <c r="AE188" i="9"/>
  <c r="AE189" i="9"/>
  <c r="AE190" i="9"/>
  <c r="AE191" i="9"/>
  <c r="AE192" i="9"/>
  <c r="AE193" i="9"/>
  <c r="AE194" i="9"/>
  <c r="AE195" i="9"/>
  <c r="AE196" i="9"/>
  <c r="AE197" i="9"/>
  <c r="AE198" i="9"/>
  <c r="AE199" i="9"/>
  <c r="AE200" i="9"/>
  <c r="AE201" i="9"/>
  <c r="AE202" i="9"/>
  <c r="AE203" i="9"/>
  <c r="AE204" i="9"/>
  <c r="AE205" i="9"/>
  <c r="AE206" i="9"/>
  <c r="AE207" i="9"/>
  <c r="AE208" i="9"/>
  <c r="AE209" i="9"/>
  <c r="AE210" i="9"/>
  <c r="AE211" i="9"/>
  <c r="AE212" i="9"/>
  <c r="AE213" i="9"/>
  <c r="AE214" i="9"/>
  <c r="AE215" i="9"/>
  <c r="AE216" i="9"/>
  <c r="AE217" i="9"/>
  <c r="AE218" i="9"/>
  <c r="AE219" i="9"/>
  <c r="AE220" i="9"/>
  <c r="AE221" i="9"/>
  <c r="AE222" i="9"/>
  <c r="AE223" i="9"/>
  <c r="AE224" i="9"/>
  <c r="AE225" i="9"/>
  <c r="AE226" i="9"/>
  <c r="AE227" i="9"/>
  <c r="AE228" i="9"/>
  <c r="AE229" i="9"/>
  <c r="AE230" i="9"/>
  <c r="AE231" i="9"/>
  <c r="AE232" i="9"/>
  <c r="AE233" i="9"/>
  <c r="AE234" i="9"/>
  <c r="AE235" i="9"/>
  <c r="AE236" i="9"/>
  <c r="AE237" i="9"/>
  <c r="AE238" i="9"/>
  <c r="AE239" i="9"/>
  <c r="AE240" i="9"/>
  <c r="AE241" i="9"/>
  <c r="AE242" i="9"/>
  <c r="AE243" i="9"/>
  <c r="AE244" i="9"/>
  <c r="AE245" i="9"/>
  <c r="AE246" i="9"/>
  <c r="AE247" i="9"/>
  <c r="AE248" i="9"/>
  <c r="AE249" i="9"/>
  <c r="AE250" i="9"/>
  <c r="AE251" i="9"/>
  <c r="AE252" i="9"/>
  <c r="AE253" i="9"/>
  <c r="AE254" i="9"/>
  <c r="AE255" i="9"/>
  <c r="AE256" i="9"/>
  <c r="AE257" i="9"/>
  <c r="AE258" i="9"/>
  <c r="AE259" i="9"/>
  <c r="AE260" i="9"/>
  <c r="AE261" i="9"/>
  <c r="AE262" i="9"/>
  <c r="AE263" i="9"/>
  <c r="AE264" i="9"/>
  <c r="AE265" i="9"/>
  <c r="AE266" i="9"/>
  <c r="AE267" i="9"/>
  <c r="AE268" i="9"/>
  <c r="AE269" i="9"/>
  <c r="AE270" i="9"/>
  <c r="AE271" i="9"/>
  <c r="AE272" i="9"/>
  <c r="AE273" i="9"/>
  <c r="AE274" i="9"/>
  <c r="AE275" i="9"/>
  <c r="AE276" i="9"/>
  <c r="AE277" i="9"/>
  <c r="AE278" i="9"/>
  <c r="AE279" i="9"/>
  <c r="AE280" i="9"/>
  <c r="AE281" i="9"/>
  <c r="AE282" i="9"/>
  <c r="AE283" i="9"/>
  <c r="AE284" i="9"/>
  <c r="AE285" i="9"/>
  <c r="AE286" i="9"/>
  <c r="AE287" i="9"/>
  <c r="AE288" i="9"/>
  <c r="AE289" i="9"/>
  <c r="AE290" i="9"/>
  <c r="AE291" i="9"/>
  <c r="AE292" i="9"/>
  <c r="AE293" i="9"/>
  <c r="AE294" i="9"/>
  <c r="AE295" i="9"/>
  <c r="AE296" i="9"/>
  <c r="AE297" i="9"/>
  <c r="AE298" i="9"/>
  <c r="AE299" i="9"/>
  <c r="AE300" i="9"/>
  <c r="AE301" i="9"/>
  <c r="AE302" i="9"/>
  <c r="AE303" i="9"/>
  <c r="AE304" i="9"/>
  <c r="AE305" i="9"/>
  <c r="AE306" i="9"/>
  <c r="AE307" i="9"/>
  <c r="AE308" i="9"/>
  <c r="AE309" i="9"/>
  <c r="AE310" i="9"/>
  <c r="AE311" i="9"/>
  <c r="AE312" i="9"/>
  <c r="AE313" i="9"/>
  <c r="AE314" i="9"/>
  <c r="AE315" i="9"/>
  <c r="AE316" i="9"/>
  <c r="AE317" i="9"/>
  <c r="AE318" i="9"/>
  <c r="AE319" i="9"/>
  <c r="AE320" i="9"/>
  <c r="AE321" i="9"/>
  <c r="AE322" i="9"/>
  <c r="AE323" i="9"/>
  <c r="AE324" i="9"/>
  <c r="AE325" i="9"/>
  <c r="AE326" i="9"/>
  <c r="AE327" i="9"/>
  <c r="AE328" i="9"/>
  <c r="AE329" i="9"/>
  <c r="AE330" i="9"/>
  <c r="AE331" i="9"/>
  <c r="AE332" i="9"/>
  <c r="AE333" i="9"/>
  <c r="AE334" i="9"/>
  <c r="AE335" i="9"/>
  <c r="AE336" i="9"/>
  <c r="AE337" i="9"/>
  <c r="AE338" i="9"/>
  <c r="AE339" i="9"/>
  <c r="AE340" i="9"/>
  <c r="AE341" i="9"/>
  <c r="AE342" i="9"/>
  <c r="AE343" i="9"/>
  <c r="AE344" i="9"/>
  <c r="AE345" i="9"/>
  <c r="AE346" i="9"/>
  <c r="AE347" i="9"/>
  <c r="AE348" i="9"/>
  <c r="AE349" i="9"/>
  <c r="AE350" i="9"/>
  <c r="AE351" i="9"/>
  <c r="AE352" i="9"/>
  <c r="AE353" i="9"/>
  <c r="AE354" i="9"/>
  <c r="AE355" i="9"/>
  <c r="AE356" i="9"/>
  <c r="AE357" i="9"/>
  <c r="AE358" i="9"/>
  <c r="AE359" i="9"/>
  <c r="AE360" i="9"/>
  <c r="AE361" i="9"/>
  <c r="AE362" i="9"/>
  <c r="AE363" i="9"/>
  <c r="AE364" i="9"/>
  <c r="AE365" i="9"/>
  <c r="AE366" i="9"/>
  <c r="AE367" i="9"/>
  <c r="AE368" i="9"/>
  <c r="AE369" i="9"/>
  <c r="AE370" i="9"/>
  <c r="AE371" i="9"/>
  <c r="AE372" i="9"/>
  <c r="AE373" i="9"/>
  <c r="AE374" i="9"/>
  <c r="AE375" i="9"/>
  <c r="AE376" i="9"/>
  <c r="AE377" i="9"/>
  <c r="AE378" i="9"/>
  <c r="AE379" i="9"/>
  <c r="AE380" i="9"/>
  <c r="AE381" i="9"/>
  <c r="AE382" i="9"/>
  <c r="AE383" i="9"/>
  <c r="AE384" i="9"/>
  <c r="AE385" i="9"/>
  <c r="AE386" i="9"/>
  <c r="AE387" i="9"/>
  <c r="AE388" i="9"/>
  <c r="AE389" i="9"/>
  <c r="AE390" i="9"/>
  <c r="AE391" i="9"/>
  <c r="AE392" i="9"/>
  <c r="AE393" i="9"/>
  <c r="AE394" i="9"/>
  <c r="AE395" i="9"/>
  <c r="AE396" i="9"/>
  <c r="AE397" i="9"/>
  <c r="AE398" i="9"/>
  <c r="AE399" i="9"/>
  <c r="AE400" i="9"/>
  <c r="AE401" i="9"/>
  <c r="AE402" i="9"/>
  <c r="AE403" i="9"/>
  <c r="AE404" i="9"/>
  <c r="AE405" i="9"/>
  <c r="AE406" i="9"/>
  <c r="AE407" i="9"/>
  <c r="AE408" i="9"/>
  <c r="AE409" i="9"/>
  <c r="AE410" i="9"/>
  <c r="AE411" i="9"/>
  <c r="AE412" i="9"/>
  <c r="AE413" i="9"/>
  <c r="AE414" i="9"/>
  <c r="AE415" i="9"/>
  <c r="AE416" i="9"/>
  <c r="AE417" i="9"/>
  <c r="AE418" i="9"/>
  <c r="AE419" i="9"/>
  <c r="AE420" i="9"/>
  <c r="AE421" i="9"/>
  <c r="AE422" i="9"/>
  <c r="AE423" i="9"/>
  <c r="AE424" i="9"/>
  <c r="AE425" i="9"/>
  <c r="AE426" i="9"/>
  <c r="AE427" i="9"/>
  <c r="AE428" i="9"/>
  <c r="AE429" i="9"/>
  <c r="AE430" i="9"/>
  <c r="AE431" i="9"/>
  <c r="AE432" i="9"/>
  <c r="AE433" i="9"/>
  <c r="AE434" i="9"/>
  <c r="AE435" i="9"/>
  <c r="AE436" i="9"/>
  <c r="AE437" i="9"/>
  <c r="AE438" i="9"/>
  <c r="AE439" i="9"/>
  <c r="AE440" i="9"/>
  <c r="AE441" i="9"/>
  <c r="AE442" i="9"/>
  <c r="AE443" i="9"/>
  <c r="AE444" i="9"/>
  <c r="AE445" i="9"/>
  <c r="AE446" i="9"/>
  <c r="AE447" i="9"/>
  <c r="AE448" i="9"/>
  <c r="AE449" i="9"/>
  <c r="AE450" i="9"/>
  <c r="AE451" i="9"/>
  <c r="AE452" i="9"/>
  <c r="AE453" i="9"/>
  <c r="AE454" i="9"/>
  <c r="AE455" i="9"/>
  <c r="AE456" i="9"/>
  <c r="AE457" i="9"/>
  <c r="AE458" i="9"/>
  <c r="AE459" i="9"/>
  <c r="AE460" i="9"/>
  <c r="AE461" i="9"/>
  <c r="AE462" i="9"/>
  <c r="AE463" i="9"/>
  <c r="AE464" i="9"/>
  <c r="AE465" i="9"/>
  <c r="AE466" i="9"/>
  <c r="AE467" i="9"/>
  <c r="AE468" i="9"/>
  <c r="AE469" i="9"/>
  <c r="AE470" i="9"/>
  <c r="AE471" i="9"/>
  <c r="AE472" i="9"/>
  <c r="AE473" i="9"/>
  <c r="AE474" i="9"/>
  <c r="AE475" i="9"/>
  <c r="AE476" i="9"/>
  <c r="AE477" i="9"/>
  <c r="AE478" i="9"/>
  <c r="AE479" i="9"/>
  <c r="AE480" i="9"/>
  <c r="AE481" i="9"/>
  <c r="AE482" i="9"/>
  <c r="AE483" i="9"/>
  <c r="AE484" i="9"/>
  <c r="AE485" i="9"/>
  <c r="AE486" i="9"/>
  <c r="AE487" i="9"/>
  <c r="AE488" i="9"/>
  <c r="AE489" i="9"/>
  <c r="AE490" i="9"/>
  <c r="AE491" i="9"/>
  <c r="AE492" i="9"/>
  <c r="AE493" i="9"/>
  <c r="AE494" i="9"/>
  <c r="AE495" i="9"/>
  <c r="AE496" i="9"/>
  <c r="AE497" i="9"/>
  <c r="AE498" i="9"/>
  <c r="AE499" i="9"/>
  <c r="AE500" i="9"/>
  <c r="AE501" i="9"/>
  <c r="AE502" i="9"/>
  <c r="AE503" i="9"/>
  <c r="AE504" i="9"/>
  <c r="AE3" i="9"/>
  <c r="AE4" i="9"/>
  <c r="AE5" i="9"/>
  <c r="AE6" i="9"/>
  <c r="AE7" i="9"/>
  <c r="AE8" i="9"/>
  <c r="AE9" i="9"/>
  <c r="AE10" i="9"/>
  <c r="AE11" i="9"/>
  <c r="AE12" i="9"/>
  <c r="AE14" i="9"/>
  <c r="AE15" i="9"/>
  <c r="AE16" i="9"/>
  <c r="AE18" i="9"/>
  <c r="AE19" i="9"/>
  <c r="AE20" i="9"/>
  <c r="AE21" i="9"/>
  <c r="AE22" i="9"/>
  <c r="AE24" i="9"/>
  <c r="AE25" i="9"/>
  <c r="AE26" i="9"/>
  <c r="AE27" i="9"/>
  <c r="AE28" i="9"/>
  <c r="AE29" i="9"/>
  <c r="AE31" i="9"/>
  <c r="AE2" i="9"/>
  <c r="X16" i="9"/>
  <c r="X18" i="9"/>
  <c r="X19" i="9"/>
  <c r="X20" i="9"/>
  <c r="X21" i="9"/>
  <c r="X22" i="9"/>
  <c r="X24" i="9"/>
  <c r="X25" i="9"/>
  <c r="X26" i="9"/>
  <c r="X27" i="9"/>
  <c r="X28" i="9"/>
  <c r="X29" i="9"/>
  <c r="X31" i="9"/>
  <c r="X32" i="9"/>
  <c r="X33" i="9"/>
  <c r="X34" i="9"/>
  <c r="X35" i="9"/>
  <c r="X36" i="9"/>
  <c r="X37" i="9"/>
  <c r="X38" i="9"/>
  <c r="X39" i="9"/>
  <c r="X40" i="9"/>
  <c r="X41" i="9"/>
  <c r="X42" i="9"/>
  <c r="X43" i="9"/>
  <c r="X44" i="9"/>
  <c r="X45" i="9"/>
  <c r="X46" i="9"/>
  <c r="X47" i="9"/>
  <c r="X48" i="9"/>
  <c r="X49" i="9"/>
  <c r="X50" i="9"/>
  <c r="X51" i="9"/>
  <c r="X52" i="9"/>
  <c r="X53" i="9"/>
  <c r="X54" i="9"/>
  <c r="X55" i="9"/>
  <c r="X56" i="9"/>
  <c r="X57" i="9"/>
  <c r="X58" i="9"/>
  <c r="X59" i="9"/>
  <c r="X60" i="9"/>
  <c r="X61" i="9"/>
  <c r="X62" i="9"/>
  <c r="X63" i="9"/>
  <c r="X64" i="9"/>
  <c r="X65" i="9"/>
  <c r="X66" i="9"/>
  <c r="X67" i="9"/>
  <c r="X68" i="9"/>
  <c r="X69" i="9"/>
  <c r="X70" i="9"/>
  <c r="X71" i="9"/>
  <c r="X72" i="9"/>
  <c r="X73" i="9"/>
  <c r="X74" i="9"/>
  <c r="X75" i="9"/>
  <c r="X76" i="9"/>
  <c r="X77" i="9"/>
  <c r="X78" i="9"/>
  <c r="X79" i="9"/>
  <c r="X80" i="9"/>
  <c r="X81" i="9"/>
  <c r="X82" i="9"/>
  <c r="X83" i="9"/>
  <c r="X84" i="9"/>
  <c r="X85" i="9"/>
  <c r="X86" i="9"/>
  <c r="X87" i="9"/>
  <c r="X88" i="9"/>
  <c r="X89" i="9"/>
  <c r="X90" i="9"/>
  <c r="X91" i="9"/>
  <c r="X92" i="9"/>
  <c r="X93" i="9"/>
  <c r="X94" i="9"/>
  <c r="X95" i="9"/>
  <c r="X96" i="9"/>
  <c r="X97" i="9"/>
  <c r="X98" i="9"/>
  <c r="X99" i="9"/>
  <c r="X100" i="9"/>
  <c r="X101" i="9"/>
  <c r="X102" i="9"/>
  <c r="X103" i="9"/>
  <c r="X104" i="9"/>
  <c r="X105" i="9"/>
  <c r="X106" i="9"/>
  <c r="X107" i="9"/>
  <c r="X108" i="9"/>
  <c r="X109" i="9"/>
  <c r="X110" i="9"/>
  <c r="X111" i="9"/>
  <c r="X112" i="9"/>
  <c r="X113" i="9"/>
  <c r="X114" i="9"/>
  <c r="X115" i="9"/>
  <c r="X116" i="9"/>
  <c r="X117" i="9"/>
  <c r="X118" i="9"/>
  <c r="X119" i="9"/>
  <c r="X120" i="9"/>
  <c r="X121" i="9"/>
  <c r="X122" i="9"/>
  <c r="X123" i="9"/>
  <c r="X124" i="9"/>
  <c r="X125" i="9"/>
  <c r="X126" i="9"/>
  <c r="X127" i="9"/>
  <c r="X128" i="9"/>
  <c r="X129" i="9"/>
  <c r="X130" i="9"/>
  <c r="X131" i="9"/>
  <c r="X132" i="9"/>
  <c r="X133" i="9"/>
  <c r="X134" i="9"/>
  <c r="X135" i="9"/>
  <c r="X136" i="9"/>
  <c r="X137" i="9"/>
  <c r="X138" i="9"/>
  <c r="X139" i="9"/>
  <c r="X140" i="9"/>
  <c r="X141" i="9"/>
  <c r="X142" i="9"/>
  <c r="X143" i="9"/>
  <c r="X144" i="9"/>
  <c r="X145" i="9"/>
  <c r="X146" i="9"/>
  <c r="X147" i="9"/>
  <c r="X148" i="9"/>
  <c r="X149" i="9"/>
  <c r="X150" i="9"/>
  <c r="X151" i="9"/>
  <c r="X152" i="9"/>
  <c r="X153" i="9"/>
  <c r="X154" i="9"/>
  <c r="X155" i="9"/>
  <c r="X156" i="9"/>
  <c r="X157" i="9"/>
  <c r="X158" i="9"/>
  <c r="X159" i="9"/>
  <c r="X160" i="9"/>
  <c r="X161" i="9"/>
  <c r="X162" i="9"/>
  <c r="X163" i="9"/>
  <c r="X164" i="9"/>
  <c r="X165" i="9"/>
  <c r="X166" i="9"/>
  <c r="X167" i="9"/>
  <c r="X168" i="9"/>
  <c r="X169" i="9"/>
  <c r="X170" i="9"/>
  <c r="X171" i="9"/>
  <c r="X172" i="9"/>
  <c r="X173" i="9"/>
  <c r="X174" i="9"/>
  <c r="X175" i="9"/>
  <c r="X176" i="9"/>
  <c r="X177" i="9"/>
  <c r="X178" i="9"/>
  <c r="X179" i="9"/>
  <c r="X180" i="9"/>
  <c r="X181" i="9"/>
  <c r="X182" i="9"/>
  <c r="X183" i="9"/>
  <c r="X184" i="9"/>
  <c r="X185" i="9"/>
  <c r="X186" i="9"/>
  <c r="X187" i="9"/>
  <c r="X188" i="9"/>
  <c r="X189" i="9"/>
  <c r="X190" i="9"/>
  <c r="X191" i="9"/>
  <c r="X192" i="9"/>
  <c r="X193" i="9"/>
  <c r="X194" i="9"/>
  <c r="X195" i="9"/>
  <c r="X196" i="9"/>
  <c r="X197" i="9"/>
  <c r="X198" i="9"/>
  <c r="X199" i="9"/>
  <c r="X200" i="9"/>
  <c r="X201" i="9"/>
  <c r="X202" i="9"/>
  <c r="X203" i="9"/>
  <c r="X204" i="9"/>
  <c r="X205" i="9"/>
  <c r="X206" i="9"/>
  <c r="X207" i="9"/>
  <c r="X208" i="9"/>
  <c r="X209" i="9"/>
  <c r="X210" i="9"/>
  <c r="X211" i="9"/>
  <c r="X212" i="9"/>
  <c r="X213" i="9"/>
  <c r="X214" i="9"/>
  <c r="X215" i="9"/>
  <c r="X216" i="9"/>
  <c r="X217" i="9"/>
  <c r="X218" i="9"/>
  <c r="X219" i="9"/>
  <c r="X220" i="9"/>
  <c r="X221" i="9"/>
  <c r="X222" i="9"/>
  <c r="X223" i="9"/>
  <c r="X224" i="9"/>
  <c r="X225" i="9"/>
  <c r="X226" i="9"/>
  <c r="X227" i="9"/>
  <c r="X228" i="9"/>
  <c r="X229" i="9"/>
  <c r="X230" i="9"/>
  <c r="X231" i="9"/>
  <c r="X232" i="9"/>
  <c r="X233" i="9"/>
  <c r="X234" i="9"/>
  <c r="X235" i="9"/>
  <c r="X236" i="9"/>
  <c r="X237" i="9"/>
  <c r="X238" i="9"/>
  <c r="X239" i="9"/>
  <c r="X240" i="9"/>
  <c r="X241" i="9"/>
  <c r="X242" i="9"/>
  <c r="X243" i="9"/>
  <c r="X244" i="9"/>
  <c r="X245" i="9"/>
  <c r="X246" i="9"/>
  <c r="X247" i="9"/>
  <c r="X248" i="9"/>
  <c r="X249" i="9"/>
  <c r="X250" i="9"/>
  <c r="X251" i="9"/>
  <c r="X252" i="9"/>
  <c r="X253" i="9"/>
  <c r="X254" i="9"/>
  <c r="X255" i="9"/>
  <c r="X256" i="9"/>
  <c r="X257" i="9"/>
  <c r="X258" i="9"/>
  <c r="X259" i="9"/>
  <c r="X260" i="9"/>
  <c r="X261" i="9"/>
  <c r="X262" i="9"/>
  <c r="X263" i="9"/>
  <c r="X264" i="9"/>
  <c r="X265" i="9"/>
  <c r="X266" i="9"/>
  <c r="X267" i="9"/>
  <c r="X268" i="9"/>
  <c r="X269" i="9"/>
  <c r="X270" i="9"/>
  <c r="X271" i="9"/>
  <c r="X272" i="9"/>
  <c r="X273" i="9"/>
  <c r="X274" i="9"/>
  <c r="X275" i="9"/>
  <c r="X276" i="9"/>
  <c r="X277" i="9"/>
  <c r="X278" i="9"/>
  <c r="X279" i="9"/>
  <c r="X280" i="9"/>
  <c r="X281" i="9"/>
  <c r="X282" i="9"/>
  <c r="X283" i="9"/>
  <c r="X284" i="9"/>
  <c r="X285" i="9"/>
  <c r="X286" i="9"/>
  <c r="X287" i="9"/>
  <c r="X288" i="9"/>
  <c r="X289" i="9"/>
  <c r="X290" i="9"/>
  <c r="X291" i="9"/>
  <c r="X292" i="9"/>
  <c r="X293" i="9"/>
  <c r="X294" i="9"/>
  <c r="X295" i="9"/>
  <c r="X296" i="9"/>
  <c r="X297" i="9"/>
  <c r="X298" i="9"/>
  <c r="X299" i="9"/>
  <c r="X300" i="9"/>
  <c r="X301" i="9"/>
  <c r="X302" i="9"/>
  <c r="X303" i="9"/>
  <c r="X304" i="9"/>
  <c r="X305" i="9"/>
  <c r="X306" i="9"/>
  <c r="X307" i="9"/>
  <c r="X308" i="9"/>
  <c r="X309" i="9"/>
  <c r="X310" i="9"/>
  <c r="X311" i="9"/>
  <c r="X312" i="9"/>
  <c r="X313" i="9"/>
  <c r="X314" i="9"/>
  <c r="X315" i="9"/>
  <c r="X316" i="9"/>
  <c r="X317" i="9"/>
  <c r="X318" i="9"/>
  <c r="X319" i="9"/>
  <c r="X320" i="9"/>
  <c r="X321" i="9"/>
  <c r="X322" i="9"/>
  <c r="X323" i="9"/>
  <c r="X324" i="9"/>
  <c r="X325" i="9"/>
  <c r="X326" i="9"/>
  <c r="X327" i="9"/>
  <c r="X328" i="9"/>
  <c r="X329" i="9"/>
  <c r="X330" i="9"/>
  <c r="X331" i="9"/>
  <c r="X332" i="9"/>
  <c r="X333" i="9"/>
  <c r="X334" i="9"/>
  <c r="X335" i="9"/>
  <c r="X336" i="9"/>
  <c r="X337" i="9"/>
  <c r="X338" i="9"/>
  <c r="X339" i="9"/>
  <c r="X340" i="9"/>
  <c r="X341" i="9"/>
  <c r="X342" i="9"/>
  <c r="X343" i="9"/>
  <c r="X344" i="9"/>
  <c r="X345" i="9"/>
  <c r="X346" i="9"/>
  <c r="X347" i="9"/>
  <c r="X348" i="9"/>
  <c r="X349" i="9"/>
  <c r="X350" i="9"/>
  <c r="X351" i="9"/>
  <c r="X352" i="9"/>
  <c r="X353" i="9"/>
  <c r="X354" i="9"/>
  <c r="X355" i="9"/>
  <c r="X356" i="9"/>
  <c r="X357" i="9"/>
  <c r="X358" i="9"/>
  <c r="X359" i="9"/>
  <c r="X360" i="9"/>
  <c r="X361" i="9"/>
  <c r="X362" i="9"/>
  <c r="X363" i="9"/>
  <c r="X364" i="9"/>
  <c r="X365" i="9"/>
  <c r="X366" i="9"/>
  <c r="X367" i="9"/>
  <c r="X368" i="9"/>
  <c r="X369" i="9"/>
  <c r="X370" i="9"/>
  <c r="X371" i="9"/>
  <c r="X372" i="9"/>
  <c r="X373" i="9"/>
  <c r="X374" i="9"/>
  <c r="X375" i="9"/>
  <c r="X376" i="9"/>
  <c r="X377" i="9"/>
  <c r="X378" i="9"/>
  <c r="X379" i="9"/>
  <c r="X380" i="9"/>
  <c r="X381" i="9"/>
  <c r="X382" i="9"/>
  <c r="X383" i="9"/>
  <c r="X384" i="9"/>
  <c r="X385" i="9"/>
  <c r="X386" i="9"/>
  <c r="X387" i="9"/>
  <c r="X388" i="9"/>
  <c r="X389" i="9"/>
  <c r="X390" i="9"/>
  <c r="X391" i="9"/>
  <c r="X392" i="9"/>
  <c r="X393" i="9"/>
  <c r="X394" i="9"/>
  <c r="X395" i="9"/>
  <c r="X396" i="9"/>
  <c r="X397" i="9"/>
  <c r="X398" i="9"/>
  <c r="X399" i="9"/>
  <c r="X400" i="9"/>
  <c r="X401" i="9"/>
  <c r="X402" i="9"/>
  <c r="X403" i="9"/>
  <c r="X404" i="9"/>
  <c r="X405" i="9"/>
  <c r="X406" i="9"/>
  <c r="X407" i="9"/>
  <c r="X408" i="9"/>
  <c r="X409" i="9"/>
  <c r="X410" i="9"/>
  <c r="X411" i="9"/>
  <c r="X412" i="9"/>
  <c r="X413" i="9"/>
  <c r="X414" i="9"/>
  <c r="X415" i="9"/>
  <c r="X416" i="9"/>
  <c r="X417" i="9"/>
  <c r="X418" i="9"/>
  <c r="X419" i="9"/>
  <c r="X420" i="9"/>
  <c r="X421" i="9"/>
  <c r="X422" i="9"/>
  <c r="X423" i="9"/>
  <c r="X424" i="9"/>
  <c r="X425" i="9"/>
  <c r="X426" i="9"/>
  <c r="X427" i="9"/>
  <c r="X428" i="9"/>
  <c r="X429" i="9"/>
  <c r="X430" i="9"/>
  <c r="X431" i="9"/>
  <c r="X432" i="9"/>
  <c r="X433" i="9"/>
  <c r="X434" i="9"/>
  <c r="X435" i="9"/>
  <c r="X436" i="9"/>
  <c r="X437" i="9"/>
  <c r="X438" i="9"/>
  <c r="X439" i="9"/>
  <c r="X440" i="9"/>
  <c r="X441" i="9"/>
  <c r="X442" i="9"/>
  <c r="X443" i="9"/>
  <c r="X444" i="9"/>
  <c r="X445" i="9"/>
  <c r="X446" i="9"/>
  <c r="X447" i="9"/>
  <c r="X448" i="9"/>
  <c r="X449" i="9"/>
  <c r="X450" i="9"/>
  <c r="X451" i="9"/>
  <c r="X452" i="9"/>
  <c r="X453" i="9"/>
  <c r="X454" i="9"/>
  <c r="X455" i="9"/>
  <c r="X456" i="9"/>
  <c r="X457" i="9"/>
  <c r="X458" i="9"/>
  <c r="X459" i="9"/>
  <c r="X460" i="9"/>
  <c r="X461" i="9"/>
  <c r="X462" i="9"/>
  <c r="X463" i="9"/>
  <c r="X464" i="9"/>
  <c r="X465" i="9"/>
  <c r="X466" i="9"/>
  <c r="X467" i="9"/>
  <c r="X468" i="9"/>
  <c r="X469" i="9"/>
  <c r="X470" i="9"/>
  <c r="X471" i="9"/>
  <c r="X472" i="9"/>
  <c r="X473" i="9"/>
  <c r="X474" i="9"/>
  <c r="X475" i="9"/>
  <c r="X476" i="9"/>
  <c r="X477" i="9"/>
  <c r="X478" i="9"/>
  <c r="X479" i="9"/>
  <c r="X480" i="9"/>
  <c r="X481" i="9"/>
  <c r="X482" i="9"/>
  <c r="X483" i="9"/>
  <c r="X484" i="9"/>
  <c r="X485" i="9"/>
  <c r="X486" i="9"/>
  <c r="X487" i="9"/>
  <c r="X488" i="9"/>
  <c r="X489" i="9"/>
  <c r="X490" i="9"/>
  <c r="X491" i="9"/>
  <c r="X492" i="9"/>
  <c r="X493" i="9"/>
  <c r="X494" i="9"/>
  <c r="X495" i="9"/>
  <c r="X496" i="9"/>
  <c r="X497" i="9"/>
  <c r="X498" i="9"/>
  <c r="X499" i="9"/>
  <c r="X500" i="9"/>
  <c r="X501" i="9"/>
  <c r="X502" i="9"/>
  <c r="X503" i="9"/>
  <c r="X504" i="9"/>
  <c r="X3" i="9"/>
  <c r="X4" i="9"/>
  <c r="X5" i="9"/>
  <c r="X6" i="9"/>
  <c r="X7" i="9"/>
  <c r="X8" i="9"/>
  <c r="X9" i="9"/>
  <c r="X10" i="9"/>
  <c r="X11" i="9"/>
  <c r="X12" i="9"/>
  <c r="X14" i="9"/>
  <c r="X15" i="9"/>
  <c r="X2" i="9"/>
  <c r="Q37" i="9"/>
  <c r="Q38" i="9"/>
  <c r="Q39" i="9"/>
  <c r="Q40" i="9"/>
  <c r="Q41" i="9"/>
  <c r="Q42" i="9"/>
  <c r="Q43" i="9"/>
  <c r="Q44" i="9"/>
  <c r="Q45" i="9"/>
  <c r="Q46" i="9"/>
  <c r="Q47" i="9"/>
  <c r="Q48" i="9"/>
  <c r="Q49" i="9"/>
  <c r="Q50" i="9"/>
  <c r="Q51" i="9"/>
  <c r="Q52" i="9"/>
  <c r="Q53" i="9"/>
  <c r="Q54" i="9"/>
  <c r="Q55" i="9"/>
  <c r="Q56" i="9"/>
  <c r="Q57" i="9"/>
  <c r="Q58" i="9"/>
  <c r="Q59" i="9"/>
  <c r="Q60" i="9"/>
  <c r="Q61" i="9"/>
  <c r="Q62" i="9"/>
  <c r="Q63" i="9"/>
  <c r="Q64" i="9"/>
  <c r="Q65" i="9"/>
  <c r="Q66" i="9"/>
  <c r="Q67" i="9"/>
  <c r="Q68" i="9"/>
  <c r="Q69" i="9"/>
  <c r="Q70" i="9"/>
  <c r="Q71" i="9"/>
  <c r="Q72" i="9"/>
  <c r="Q73" i="9"/>
  <c r="Q74" i="9"/>
  <c r="Q75" i="9"/>
  <c r="Q76" i="9"/>
  <c r="Q77" i="9"/>
  <c r="Q78" i="9"/>
  <c r="Q79" i="9"/>
  <c r="Q80" i="9"/>
  <c r="Q81" i="9"/>
  <c r="Q82" i="9"/>
  <c r="Q83" i="9"/>
  <c r="Q84" i="9"/>
  <c r="Q85" i="9"/>
  <c r="Q86" i="9"/>
  <c r="Q87" i="9"/>
  <c r="Q88" i="9"/>
  <c r="Q89" i="9"/>
  <c r="Q90" i="9"/>
  <c r="Q91" i="9"/>
  <c r="Q92" i="9"/>
  <c r="Q93" i="9"/>
  <c r="Q94" i="9"/>
  <c r="Q95" i="9"/>
  <c r="Q96" i="9"/>
  <c r="Q97" i="9"/>
  <c r="Q98" i="9"/>
  <c r="Q99" i="9"/>
  <c r="Q100" i="9"/>
  <c r="Q101" i="9"/>
  <c r="Q102" i="9"/>
  <c r="Q103" i="9"/>
  <c r="Q104" i="9"/>
  <c r="Q105" i="9"/>
  <c r="Q106" i="9"/>
  <c r="Q107" i="9"/>
  <c r="Q108" i="9"/>
  <c r="Q109" i="9"/>
  <c r="Q110" i="9"/>
  <c r="Q111" i="9"/>
  <c r="Q112" i="9"/>
  <c r="Q113" i="9"/>
  <c r="Q114" i="9"/>
  <c r="Q115" i="9"/>
  <c r="Q116" i="9"/>
  <c r="Q117" i="9"/>
  <c r="Q118" i="9"/>
  <c r="Q119" i="9"/>
  <c r="Q120" i="9"/>
  <c r="Q121" i="9"/>
  <c r="Q122" i="9"/>
  <c r="Q123" i="9"/>
  <c r="Q124" i="9"/>
  <c r="Q125" i="9"/>
  <c r="Q126" i="9"/>
  <c r="Q127" i="9"/>
  <c r="Q128" i="9"/>
  <c r="Q129" i="9"/>
  <c r="Q130" i="9"/>
  <c r="Q131" i="9"/>
  <c r="Q132" i="9"/>
  <c r="Q133" i="9"/>
  <c r="Q134" i="9"/>
  <c r="Q135" i="9"/>
  <c r="Q136" i="9"/>
  <c r="Q137" i="9"/>
  <c r="Q138" i="9"/>
  <c r="Q139" i="9"/>
  <c r="Q140" i="9"/>
  <c r="Q141" i="9"/>
  <c r="Q142" i="9"/>
  <c r="Q143" i="9"/>
  <c r="Q144" i="9"/>
  <c r="Q145" i="9"/>
  <c r="Q146" i="9"/>
  <c r="Q147" i="9"/>
  <c r="Q148" i="9"/>
  <c r="Q149" i="9"/>
  <c r="Q150" i="9"/>
  <c r="Q151" i="9"/>
  <c r="Q152" i="9"/>
  <c r="Q153" i="9"/>
  <c r="Q154" i="9"/>
  <c r="Q155" i="9"/>
  <c r="Q156" i="9"/>
  <c r="Q157" i="9"/>
  <c r="Q158" i="9"/>
  <c r="Q159" i="9"/>
  <c r="Q160" i="9"/>
  <c r="Q161" i="9"/>
  <c r="Q162" i="9"/>
  <c r="Q163" i="9"/>
  <c r="Q164" i="9"/>
  <c r="Q165" i="9"/>
  <c r="Q166" i="9"/>
  <c r="Q167" i="9"/>
  <c r="Q168" i="9"/>
  <c r="Q169" i="9"/>
  <c r="Q170" i="9"/>
  <c r="Q171" i="9"/>
  <c r="Q172" i="9"/>
  <c r="Q173" i="9"/>
  <c r="Q174" i="9"/>
  <c r="Q175" i="9"/>
  <c r="Q176" i="9"/>
  <c r="Q177" i="9"/>
  <c r="Q178" i="9"/>
  <c r="Q179" i="9"/>
  <c r="Q180" i="9"/>
  <c r="Q181" i="9"/>
  <c r="Q182" i="9"/>
  <c r="Q183" i="9"/>
  <c r="Q184" i="9"/>
  <c r="Q185" i="9"/>
  <c r="Q186" i="9"/>
  <c r="Q187" i="9"/>
  <c r="Q188" i="9"/>
  <c r="Q189" i="9"/>
  <c r="Q190" i="9"/>
  <c r="Q191" i="9"/>
  <c r="Q192" i="9"/>
  <c r="Q193" i="9"/>
  <c r="Q194" i="9"/>
  <c r="Q195" i="9"/>
  <c r="Q196" i="9"/>
  <c r="Q197" i="9"/>
  <c r="Q198" i="9"/>
  <c r="Q199" i="9"/>
  <c r="Q200" i="9"/>
  <c r="Q201" i="9"/>
  <c r="Q202" i="9"/>
  <c r="Q203" i="9"/>
  <c r="Q204" i="9"/>
  <c r="Q205" i="9"/>
  <c r="Q206" i="9"/>
  <c r="Q207" i="9"/>
  <c r="Q208" i="9"/>
  <c r="Q209" i="9"/>
  <c r="Q210" i="9"/>
  <c r="Q211" i="9"/>
  <c r="Q212" i="9"/>
  <c r="Q213" i="9"/>
  <c r="Q214" i="9"/>
  <c r="Q215" i="9"/>
  <c r="Q216" i="9"/>
  <c r="Q217" i="9"/>
  <c r="Q218" i="9"/>
  <c r="Q219" i="9"/>
  <c r="Q220" i="9"/>
  <c r="Q221" i="9"/>
  <c r="Q222" i="9"/>
  <c r="Q223" i="9"/>
  <c r="Q224" i="9"/>
  <c r="Q225" i="9"/>
  <c r="Q226" i="9"/>
  <c r="Q227" i="9"/>
  <c r="Q228" i="9"/>
  <c r="Q229" i="9"/>
  <c r="Q230" i="9"/>
  <c r="Q231" i="9"/>
  <c r="Q232" i="9"/>
  <c r="Q233" i="9"/>
  <c r="Q234" i="9"/>
  <c r="Q235" i="9"/>
  <c r="Q236" i="9"/>
  <c r="Q237" i="9"/>
  <c r="Q238" i="9"/>
  <c r="Q239" i="9"/>
  <c r="Q240" i="9"/>
  <c r="Q241" i="9"/>
  <c r="Q242" i="9"/>
  <c r="Q243" i="9"/>
  <c r="Q244" i="9"/>
  <c r="Q245" i="9"/>
  <c r="Q246" i="9"/>
  <c r="Q247" i="9"/>
  <c r="Q248" i="9"/>
  <c r="Q249" i="9"/>
  <c r="Q250" i="9"/>
  <c r="Q251" i="9"/>
  <c r="Q252" i="9"/>
  <c r="Q253" i="9"/>
  <c r="Q254" i="9"/>
  <c r="Q255" i="9"/>
  <c r="Q256" i="9"/>
  <c r="Q257" i="9"/>
  <c r="Q258" i="9"/>
  <c r="Q259" i="9"/>
  <c r="Q260" i="9"/>
  <c r="Q261" i="9"/>
  <c r="Q262" i="9"/>
  <c r="Q263" i="9"/>
  <c r="Q264" i="9"/>
  <c r="Q265" i="9"/>
  <c r="Q266" i="9"/>
  <c r="Q267" i="9"/>
  <c r="Q268" i="9"/>
  <c r="Q269" i="9"/>
  <c r="Q270" i="9"/>
  <c r="Q271" i="9"/>
  <c r="Q272" i="9"/>
  <c r="Q273" i="9"/>
  <c r="Q274" i="9"/>
  <c r="Q275" i="9"/>
  <c r="Q276" i="9"/>
  <c r="Q277" i="9"/>
  <c r="Q278" i="9"/>
  <c r="Q279" i="9"/>
  <c r="Q280" i="9"/>
  <c r="Q281" i="9"/>
  <c r="Q282" i="9"/>
  <c r="Q283" i="9"/>
  <c r="Q284" i="9"/>
  <c r="Q285" i="9"/>
  <c r="Q286" i="9"/>
  <c r="Q287" i="9"/>
  <c r="Q288" i="9"/>
  <c r="Q289" i="9"/>
  <c r="Q290" i="9"/>
  <c r="Q291" i="9"/>
  <c r="Q292" i="9"/>
  <c r="Q293" i="9"/>
  <c r="Q294" i="9"/>
  <c r="Q295" i="9"/>
  <c r="Q296" i="9"/>
  <c r="Q297" i="9"/>
  <c r="Q298" i="9"/>
  <c r="Q299" i="9"/>
  <c r="Q300" i="9"/>
  <c r="Q301" i="9"/>
  <c r="Q302" i="9"/>
  <c r="Q303" i="9"/>
  <c r="Q304" i="9"/>
  <c r="Q305" i="9"/>
  <c r="Q306" i="9"/>
  <c r="Q307" i="9"/>
  <c r="Q308" i="9"/>
  <c r="Q309" i="9"/>
  <c r="Q310" i="9"/>
  <c r="Q311" i="9"/>
  <c r="Q312" i="9"/>
  <c r="Q313" i="9"/>
  <c r="Q314" i="9"/>
  <c r="Q315" i="9"/>
  <c r="Q316" i="9"/>
  <c r="Q317" i="9"/>
  <c r="Q318" i="9"/>
  <c r="Q319" i="9"/>
  <c r="Q320" i="9"/>
  <c r="Q321" i="9"/>
  <c r="Q322" i="9"/>
  <c r="Q323" i="9"/>
  <c r="Q324" i="9"/>
  <c r="Q325" i="9"/>
  <c r="Q326" i="9"/>
  <c r="Q327" i="9"/>
  <c r="Q328" i="9"/>
  <c r="Q329" i="9"/>
  <c r="Q330" i="9"/>
  <c r="Q331" i="9"/>
  <c r="Q332" i="9"/>
  <c r="Q333" i="9"/>
  <c r="Q334" i="9"/>
  <c r="Q335" i="9"/>
  <c r="Q336" i="9"/>
  <c r="Q337" i="9"/>
  <c r="Q338" i="9"/>
  <c r="Q339" i="9"/>
  <c r="Q340" i="9"/>
  <c r="Q341" i="9"/>
  <c r="Q342" i="9"/>
  <c r="Q343" i="9"/>
  <c r="Q344" i="9"/>
  <c r="Q345" i="9"/>
  <c r="Q346" i="9"/>
  <c r="Q347" i="9"/>
  <c r="Q348" i="9"/>
  <c r="Q349" i="9"/>
  <c r="Q350" i="9"/>
  <c r="Q351" i="9"/>
  <c r="Q352" i="9"/>
  <c r="Q353" i="9"/>
  <c r="Q354" i="9"/>
  <c r="Q355" i="9"/>
  <c r="Q356" i="9"/>
  <c r="Q357" i="9"/>
  <c r="Q358" i="9"/>
  <c r="Q359" i="9"/>
  <c r="Q360" i="9"/>
  <c r="Q361" i="9"/>
  <c r="Q362" i="9"/>
  <c r="Q363" i="9"/>
  <c r="Q364" i="9"/>
  <c r="Q365" i="9"/>
  <c r="Q366" i="9"/>
  <c r="Q367" i="9"/>
  <c r="Q368" i="9"/>
  <c r="Q369" i="9"/>
  <c r="Q370" i="9"/>
  <c r="Q371" i="9"/>
  <c r="Q372" i="9"/>
  <c r="Q373" i="9"/>
  <c r="Q374" i="9"/>
  <c r="Q375" i="9"/>
  <c r="Q376" i="9"/>
  <c r="Q377" i="9"/>
  <c r="Q378" i="9"/>
  <c r="Q379" i="9"/>
  <c r="Q380" i="9"/>
  <c r="Q381" i="9"/>
  <c r="Q382" i="9"/>
  <c r="Q383" i="9"/>
  <c r="Q384" i="9"/>
  <c r="Q385" i="9"/>
  <c r="Q386" i="9"/>
  <c r="Q387" i="9"/>
  <c r="Q388" i="9"/>
  <c r="Q389" i="9"/>
  <c r="Q390" i="9"/>
  <c r="Q391" i="9"/>
  <c r="Q392" i="9"/>
  <c r="Q393" i="9"/>
  <c r="Q394" i="9"/>
  <c r="Q395" i="9"/>
  <c r="Q396" i="9"/>
  <c r="Q397" i="9"/>
  <c r="Q398" i="9"/>
  <c r="Q399" i="9"/>
  <c r="Q400" i="9"/>
  <c r="Q401" i="9"/>
  <c r="Q402" i="9"/>
  <c r="Q403" i="9"/>
  <c r="Q404" i="9"/>
  <c r="Q405" i="9"/>
  <c r="Q406" i="9"/>
  <c r="Q407" i="9"/>
  <c r="Q408" i="9"/>
  <c r="Q409" i="9"/>
  <c r="Q410" i="9"/>
  <c r="Q411" i="9"/>
  <c r="Q412" i="9"/>
  <c r="Q413" i="9"/>
  <c r="Q414" i="9"/>
  <c r="Q415" i="9"/>
  <c r="Q416" i="9"/>
  <c r="Q417" i="9"/>
  <c r="Q418" i="9"/>
  <c r="Q419" i="9"/>
  <c r="Q420" i="9"/>
  <c r="Q421" i="9"/>
  <c r="Q422" i="9"/>
  <c r="Q423" i="9"/>
  <c r="Q424" i="9"/>
  <c r="Q425" i="9"/>
  <c r="Q426" i="9"/>
  <c r="Q427" i="9"/>
  <c r="Q428" i="9"/>
  <c r="Q429" i="9"/>
  <c r="Q430" i="9"/>
  <c r="Q431" i="9"/>
  <c r="Q432" i="9"/>
  <c r="Q433" i="9"/>
  <c r="Q434" i="9"/>
  <c r="Q435" i="9"/>
  <c r="Q436" i="9"/>
  <c r="Q437" i="9"/>
  <c r="Q438" i="9"/>
  <c r="Q439" i="9"/>
  <c r="Q440" i="9"/>
  <c r="Q441" i="9"/>
  <c r="Q442" i="9"/>
  <c r="Q443" i="9"/>
  <c r="Q444" i="9"/>
  <c r="Q445" i="9"/>
  <c r="Q446" i="9"/>
  <c r="Q447" i="9"/>
  <c r="Q448" i="9"/>
  <c r="Q449" i="9"/>
  <c r="Q450" i="9"/>
  <c r="Q451" i="9"/>
  <c r="Q452" i="9"/>
  <c r="Q453" i="9"/>
  <c r="Q454" i="9"/>
  <c r="Q455" i="9"/>
  <c r="Q456" i="9"/>
  <c r="Q457" i="9"/>
  <c r="Q458" i="9"/>
  <c r="Q459" i="9"/>
  <c r="Q460" i="9"/>
  <c r="Q461" i="9"/>
  <c r="Q462" i="9"/>
  <c r="Q463" i="9"/>
  <c r="Q464" i="9"/>
  <c r="Q465" i="9"/>
  <c r="Q466" i="9"/>
  <c r="Q467" i="9"/>
  <c r="Q468" i="9"/>
  <c r="Q469" i="9"/>
  <c r="Q470" i="9"/>
  <c r="Q471" i="9"/>
  <c r="Q472" i="9"/>
  <c r="Q473" i="9"/>
  <c r="Q474" i="9"/>
  <c r="Q475" i="9"/>
  <c r="Q476" i="9"/>
  <c r="Q477" i="9"/>
  <c r="Q478" i="9"/>
  <c r="Q479" i="9"/>
  <c r="Q480" i="9"/>
  <c r="Q481" i="9"/>
  <c r="Q482" i="9"/>
  <c r="Q483" i="9"/>
  <c r="Q484" i="9"/>
  <c r="Q485" i="9"/>
  <c r="Q486" i="9"/>
  <c r="Q487" i="9"/>
  <c r="Q488" i="9"/>
  <c r="Q489" i="9"/>
  <c r="Q490" i="9"/>
  <c r="Q491" i="9"/>
  <c r="Q492" i="9"/>
  <c r="Q493" i="9"/>
  <c r="Q494" i="9"/>
  <c r="Q495" i="9"/>
  <c r="Q496" i="9"/>
  <c r="Q497" i="9"/>
  <c r="Q498" i="9"/>
  <c r="Q499" i="9"/>
  <c r="Q500" i="9"/>
  <c r="Q501" i="9"/>
  <c r="Q502" i="9"/>
  <c r="Q503" i="9"/>
  <c r="Q504" i="9"/>
  <c r="Q3" i="9"/>
  <c r="Q4" i="9"/>
  <c r="Q5" i="9"/>
  <c r="Q6" i="9"/>
  <c r="Q7" i="9"/>
  <c r="Q8" i="9"/>
  <c r="Q9" i="9"/>
  <c r="Q10" i="9"/>
  <c r="Q11" i="9"/>
  <c r="Q12" i="9"/>
  <c r="Q14" i="9"/>
  <c r="Q15" i="9"/>
  <c r="Q16" i="9"/>
  <c r="Q18" i="9"/>
  <c r="Q19" i="9"/>
  <c r="Q20" i="9"/>
  <c r="Q21" i="9"/>
  <c r="Q22" i="9"/>
  <c r="Q24" i="9"/>
  <c r="Q25" i="9"/>
  <c r="Q26" i="9"/>
  <c r="Q27" i="9"/>
  <c r="Q28" i="9"/>
  <c r="Q29" i="9"/>
  <c r="Q31" i="9"/>
  <c r="Q32" i="9"/>
  <c r="Q33" i="9"/>
  <c r="Q34" i="9"/>
  <c r="Q35" i="9"/>
  <c r="Q36" i="9"/>
  <c r="Q2" i="9"/>
  <c r="K3" i="9"/>
  <c r="K4" i="9"/>
  <c r="K5" i="9"/>
  <c r="K6" i="9"/>
  <c r="K7" i="9"/>
  <c r="K8" i="9"/>
  <c r="K9" i="9"/>
  <c r="K10" i="9"/>
  <c r="K11" i="9"/>
  <c r="K12" i="9"/>
  <c r="K14" i="9"/>
  <c r="K15" i="9"/>
  <c r="K16" i="9"/>
  <c r="K18" i="9"/>
  <c r="K19" i="9"/>
  <c r="K20" i="9"/>
  <c r="K21" i="9"/>
  <c r="K22" i="9"/>
  <c r="K24" i="9"/>
  <c r="K25" i="9"/>
  <c r="K26" i="9"/>
  <c r="K27" i="9"/>
  <c r="K28" i="9"/>
  <c r="K29"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K281" i="9"/>
  <c r="K282" i="9"/>
  <c r="K283" i="9"/>
  <c r="K284" i="9"/>
  <c r="K285" i="9"/>
  <c r="K286" i="9"/>
  <c r="K287" i="9"/>
  <c r="K288" i="9"/>
  <c r="K289" i="9"/>
  <c r="K290" i="9"/>
  <c r="K291" i="9"/>
  <c r="K292" i="9"/>
  <c r="K293" i="9"/>
  <c r="K294" i="9"/>
  <c r="K295" i="9"/>
  <c r="K296" i="9"/>
  <c r="K297" i="9"/>
  <c r="K298" i="9"/>
  <c r="K299" i="9"/>
  <c r="K300" i="9"/>
  <c r="K301" i="9"/>
  <c r="K302" i="9"/>
  <c r="K303" i="9"/>
  <c r="K304" i="9"/>
  <c r="K305" i="9"/>
  <c r="K306" i="9"/>
  <c r="K307" i="9"/>
  <c r="K308" i="9"/>
  <c r="K309" i="9"/>
  <c r="K310" i="9"/>
  <c r="K311" i="9"/>
  <c r="K312" i="9"/>
  <c r="K313" i="9"/>
  <c r="K314" i="9"/>
  <c r="K315" i="9"/>
  <c r="K316" i="9"/>
  <c r="K317" i="9"/>
  <c r="K318" i="9"/>
  <c r="K319" i="9"/>
  <c r="K320" i="9"/>
  <c r="K321" i="9"/>
  <c r="K322" i="9"/>
  <c r="K323" i="9"/>
  <c r="K324" i="9"/>
  <c r="K325" i="9"/>
  <c r="K326" i="9"/>
  <c r="K327" i="9"/>
  <c r="K328" i="9"/>
  <c r="K329" i="9"/>
  <c r="K330" i="9"/>
  <c r="K331" i="9"/>
  <c r="K332" i="9"/>
  <c r="K333" i="9"/>
  <c r="K334" i="9"/>
  <c r="K335" i="9"/>
  <c r="K336" i="9"/>
  <c r="K337" i="9"/>
  <c r="K338" i="9"/>
  <c r="K339" i="9"/>
  <c r="K340" i="9"/>
  <c r="K341" i="9"/>
  <c r="K342" i="9"/>
  <c r="K343" i="9"/>
  <c r="K344" i="9"/>
  <c r="K345" i="9"/>
  <c r="K346" i="9"/>
  <c r="K347" i="9"/>
  <c r="K348" i="9"/>
  <c r="K349" i="9"/>
  <c r="K350" i="9"/>
  <c r="K351" i="9"/>
  <c r="K352" i="9"/>
  <c r="K353" i="9"/>
  <c r="K354" i="9"/>
  <c r="K355" i="9"/>
  <c r="K356" i="9"/>
  <c r="K357" i="9"/>
  <c r="K358" i="9"/>
  <c r="K359" i="9"/>
  <c r="K360" i="9"/>
  <c r="K361" i="9"/>
  <c r="K362" i="9"/>
  <c r="K363" i="9"/>
  <c r="K364" i="9"/>
  <c r="K365" i="9"/>
  <c r="K366" i="9"/>
  <c r="K367" i="9"/>
  <c r="K368" i="9"/>
  <c r="K369" i="9"/>
  <c r="K370" i="9"/>
  <c r="K371" i="9"/>
  <c r="K372" i="9"/>
  <c r="K373" i="9"/>
  <c r="K374" i="9"/>
  <c r="K375" i="9"/>
  <c r="K376" i="9"/>
  <c r="K377" i="9"/>
  <c r="K378" i="9"/>
  <c r="K379" i="9"/>
  <c r="K380" i="9"/>
  <c r="K381" i="9"/>
  <c r="K382" i="9"/>
  <c r="K383" i="9"/>
  <c r="K384" i="9"/>
  <c r="K385" i="9"/>
  <c r="K386" i="9"/>
  <c r="K387" i="9"/>
  <c r="K388" i="9"/>
  <c r="K389" i="9"/>
  <c r="K390" i="9"/>
  <c r="K391" i="9"/>
  <c r="K392" i="9"/>
  <c r="K393" i="9"/>
  <c r="K394" i="9"/>
  <c r="K395" i="9"/>
  <c r="K396" i="9"/>
  <c r="K397" i="9"/>
  <c r="K398" i="9"/>
  <c r="K399" i="9"/>
  <c r="K400" i="9"/>
  <c r="K401" i="9"/>
  <c r="K402" i="9"/>
  <c r="K403" i="9"/>
  <c r="K404" i="9"/>
  <c r="K405" i="9"/>
  <c r="K406" i="9"/>
  <c r="K407" i="9"/>
  <c r="K408" i="9"/>
  <c r="K409" i="9"/>
  <c r="K410" i="9"/>
  <c r="K411" i="9"/>
  <c r="K412" i="9"/>
  <c r="K413" i="9"/>
  <c r="K414" i="9"/>
  <c r="K415" i="9"/>
  <c r="K416" i="9"/>
  <c r="K417" i="9"/>
  <c r="K418" i="9"/>
  <c r="K419" i="9"/>
  <c r="K420" i="9"/>
  <c r="K421" i="9"/>
  <c r="K422" i="9"/>
  <c r="K423" i="9"/>
  <c r="K424" i="9"/>
  <c r="K425" i="9"/>
  <c r="K426" i="9"/>
  <c r="K427" i="9"/>
  <c r="K428" i="9"/>
  <c r="K429" i="9"/>
  <c r="K430" i="9"/>
  <c r="K431" i="9"/>
  <c r="K432" i="9"/>
  <c r="K433" i="9"/>
  <c r="K434" i="9"/>
  <c r="K435" i="9"/>
  <c r="K436" i="9"/>
  <c r="K437" i="9"/>
  <c r="K438" i="9"/>
  <c r="K439" i="9"/>
  <c r="K440" i="9"/>
  <c r="K441" i="9"/>
  <c r="K442" i="9"/>
  <c r="K443" i="9"/>
  <c r="K444" i="9"/>
  <c r="K445" i="9"/>
  <c r="K446" i="9"/>
  <c r="K447" i="9"/>
  <c r="K448" i="9"/>
  <c r="K449" i="9"/>
  <c r="K450" i="9"/>
  <c r="K451" i="9"/>
  <c r="K452" i="9"/>
  <c r="K453" i="9"/>
  <c r="K454" i="9"/>
  <c r="K455" i="9"/>
  <c r="K456" i="9"/>
  <c r="K457" i="9"/>
  <c r="K458" i="9"/>
  <c r="K459" i="9"/>
  <c r="K460" i="9"/>
  <c r="K461" i="9"/>
  <c r="K462" i="9"/>
  <c r="K463" i="9"/>
  <c r="K464" i="9"/>
  <c r="K465" i="9"/>
  <c r="K466" i="9"/>
  <c r="K467" i="9"/>
  <c r="K468" i="9"/>
  <c r="K469" i="9"/>
  <c r="K470" i="9"/>
  <c r="K471" i="9"/>
  <c r="K472" i="9"/>
  <c r="K473" i="9"/>
  <c r="K474" i="9"/>
  <c r="K475" i="9"/>
  <c r="K476" i="9"/>
  <c r="K477" i="9"/>
  <c r="K478" i="9"/>
  <c r="K479" i="9"/>
  <c r="K480" i="9"/>
  <c r="K481" i="9"/>
  <c r="K482" i="9"/>
  <c r="K483" i="9"/>
  <c r="K484" i="9"/>
  <c r="K485" i="9"/>
  <c r="K486" i="9"/>
  <c r="K487" i="9"/>
  <c r="K488" i="9"/>
  <c r="K489" i="9"/>
  <c r="K490" i="9"/>
  <c r="K491" i="9"/>
  <c r="K492" i="9"/>
  <c r="K493" i="9"/>
  <c r="K494" i="9"/>
  <c r="K495" i="9"/>
  <c r="K496" i="9"/>
  <c r="K497" i="9"/>
  <c r="K498" i="9"/>
  <c r="K499" i="9"/>
  <c r="K500" i="9"/>
  <c r="K501" i="9"/>
  <c r="K502" i="9"/>
  <c r="K503" i="9"/>
  <c r="K504" i="9"/>
  <c r="K2" i="9"/>
  <c r="G3" i="9"/>
  <c r="G328" i="9"/>
  <c r="G329" i="9"/>
  <c r="G330" i="9"/>
  <c r="G331" i="9"/>
  <c r="G332" i="9"/>
  <c r="G333" i="9"/>
  <c r="G334" i="9"/>
  <c r="G335" i="9"/>
  <c r="G336" i="9"/>
  <c r="G337" i="9"/>
  <c r="G338" i="9"/>
  <c r="G339" i="9"/>
  <c r="G340" i="9"/>
  <c r="G341" i="9"/>
  <c r="G342" i="9"/>
  <c r="G343" i="9"/>
  <c r="G344" i="9"/>
  <c r="G345" i="9"/>
  <c r="G346" i="9"/>
  <c r="G347" i="9"/>
  <c r="G348" i="9"/>
  <c r="G349" i="9"/>
  <c r="G350" i="9"/>
  <c r="G351" i="9"/>
  <c r="G352" i="9"/>
  <c r="G353" i="9"/>
  <c r="G354" i="9"/>
  <c r="G355" i="9"/>
  <c r="G356" i="9"/>
  <c r="G357" i="9"/>
  <c r="G358" i="9"/>
  <c r="G359" i="9"/>
  <c r="G360" i="9"/>
  <c r="G361" i="9"/>
  <c r="G362" i="9"/>
  <c r="G363" i="9"/>
  <c r="G364" i="9"/>
  <c r="G365" i="9"/>
  <c r="G366" i="9"/>
  <c r="G367" i="9"/>
  <c r="G368" i="9"/>
  <c r="G369" i="9"/>
  <c r="G370" i="9"/>
  <c r="G371" i="9"/>
  <c r="G372" i="9"/>
  <c r="G373" i="9"/>
  <c r="G374" i="9"/>
  <c r="G375" i="9"/>
  <c r="G376" i="9"/>
  <c r="G377" i="9"/>
  <c r="G378" i="9"/>
  <c r="G379" i="9"/>
  <c r="G380" i="9"/>
  <c r="G381" i="9"/>
  <c r="G382" i="9"/>
  <c r="G383" i="9"/>
  <c r="G384" i="9"/>
  <c r="G385" i="9"/>
  <c r="G386" i="9"/>
  <c r="G387" i="9"/>
  <c r="G388" i="9"/>
  <c r="G389" i="9"/>
  <c r="G390" i="9"/>
  <c r="G391" i="9"/>
  <c r="G392" i="9"/>
  <c r="G393" i="9"/>
  <c r="G394" i="9"/>
  <c r="G395" i="9"/>
  <c r="G396" i="9"/>
  <c r="G397" i="9"/>
  <c r="G398" i="9"/>
  <c r="G399" i="9"/>
  <c r="G400" i="9"/>
  <c r="G401" i="9"/>
  <c r="G402" i="9"/>
  <c r="G403" i="9"/>
  <c r="G404" i="9"/>
  <c r="G405" i="9"/>
  <c r="G406" i="9"/>
  <c r="G407" i="9"/>
  <c r="G408" i="9"/>
  <c r="G409" i="9"/>
  <c r="G410" i="9"/>
  <c r="G411" i="9"/>
  <c r="G412" i="9"/>
  <c r="G413" i="9"/>
  <c r="G414" i="9"/>
  <c r="G415" i="9"/>
  <c r="G416" i="9"/>
  <c r="G417" i="9"/>
  <c r="G418" i="9"/>
  <c r="G419" i="9"/>
  <c r="G420" i="9"/>
  <c r="G421" i="9"/>
  <c r="G422" i="9"/>
  <c r="G423" i="9"/>
  <c r="G424" i="9"/>
  <c r="G425" i="9"/>
  <c r="G426" i="9"/>
  <c r="G427" i="9"/>
  <c r="G428" i="9"/>
  <c r="G429" i="9"/>
  <c r="G430" i="9"/>
  <c r="G431" i="9"/>
  <c r="G432" i="9"/>
  <c r="G433" i="9"/>
  <c r="G434" i="9"/>
  <c r="G435" i="9"/>
  <c r="G436" i="9"/>
  <c r="G437" i="9"/>
  <c r="G438" i="9"/>
  <c r="G439" i="9"/>
  <c r="G440" i="9"/>
  <c r="G441" i="9"/>
  <c r="G442" i="9"/>
  <c r="G443" i="9"/>
  <c r="G444" i="9"/>
  <c r="G445" i="9"/>
  <c r="G446" i="9"/>
  <c r="G447" i="9"/>
  <c r="G448" i="9"/>
  <c r="G449" i="9"/>
  <c r="G450" i="9"/>
  <c r="G451" i="9"/>
  <c r="G452" i="9"/>
  <c r="G453" i="9"/>
  <c r="G454" i="9"/>
  <c r="G455" i="9"/>
  <c r="G456" i="9"/>
  <c r="G457" i="9"/>
  <c r="G458" i="9"/>
  <c r="G459" i="9"/>
  <c r="G460" i="9"/>
  <c r="G461" i="9"/>
  <c r="G462" i="9"/>
  <c r="G463" i="9"/>
  <c r="G464" i="9"/>
  <c r="G465" i="9"/>
  <c r="G466" i="9"/>
  <c r="G467" i="9"/>
  <c r="G468" i="9"/>
  <c r="G469" i="9"/>
  <c r="G470" i="9"/>
  <c r="G471" i="9"/>
  <c r="G472" i="9"/>
  <c r="G473" i="9"/>
  <c r="G474" i="9"/>
  <c r="G475" i="9"/>
  <c r="G476" i="9"/>
  <c r="G477" i="9"/>
  <c r="G478" i="9"/>
  <c r="G479" i="9"/>
  <c r="G480" i="9"/>
  <c r="G481" i="9"/>
  <c r="G482" i="9"/>
  <c r="G483" i="9"/>
  <c r="G484" i="9"/>
  <c r="G485" i="9"/>
  <c r="G486" i="9"/>
  <c r="G487" i="9"/>
  <c r="G488" i="9"/>
  <c r="G489" i="9"/>
  <c r="G490" i="9"/>
  <c r="G491" i="9"/>
  <c r="G492" i="9"/>
  <c r="G493" i="9"/>
  <c r="G494" i="9"/>
  <c r="G495" i="9"/>
  <c r="G496" i="9"/>
  <c r="G497" i="9"/>
  <c r="G498" i="9"/>
  <c r="G499" i="9"/>
  <c r="G500" i="9"/>
  <c r="G501" i="9"/>
  <c r="G502" i="9"/>
  <c r="G503" i="9"/>
  <c r="G504" i="9"/>
  <c r="G2" i="9"/>
  <c r="F327" i="9"/>
  <c r="G327" i="9" s="1"/>
  <c r="F326" i="9"/>
  <c r="G326" i="9" s="1"/>
  <c r="F325" i="9"/>
  <c r="G325" i="9" s="1"/>
  <c r="F324" i="9"/>
  <c r="G324" i="9" s="1"/>
  <c r="F323" i="9"/>
  <c r="G323" i="9" s="1"/>
  <c r="F322" i="9"/>
  <c r="G322" i="9" s="1"/>
  <c r="F321" i="9"/>
  <c r="G321" i="9" s="1"/>
  <c r="F320" i="9"/>
  <c r="G320" i="9" s="1"/>
  <c r="F319" i="9"/>
  <c r="G319" i="9" s="1"/>
  <c r="F318" i="9"/>
  <c r="G318" i="9" s="1"/>
  <c r="F317" i="9"/>
  <c r="G317" i="9" s="1"/>
  <c r="F316" i="9"/>
  <c r="G316" i="9" s="1"/>
  <c r="F315" i="9"/>
  <c r="G315" i="9" s="1"/>
  <c r="F314" i="9"/>
  <c r="G314" i="9" s="1"/>
  <c r="F313" i="9"/>
  <c r="G313" i="9" s="1"/>
  <c r="F312" i="9"/>
  <c r="G312" i="9" s="1"/>
  <c r="F311" i="9"/>
  <c r="G311" i="9" s="1"/>
  <c r="F310" i="9"/>
  <c r="G310" i="9" s="1"/>
  <c r="F309" i="9"/>
  <c r="G309" i="9" s="1"/>
  <c r="F308" i="9"/>
  <c r="G308" i="9" s="1"/>
  <c r="F307" i="9"/>
  <c r="G307" i="9" s="1"/>
  <c r="F306" i="9"/>
  <c r="G306" i="9" s="1"/>
  <c r="F305" i="9"/>
  <c r="G305" i="9" s="1"/>
  <c r="F304" i="9"/>
  <c r="G304" i="9" s="1"/>
  <c r="F303" i="9"/>
  <c r="G303" i="9" s="1"/>
  <c r="F302" i="9"/>
  <c r="G302" i="9" s="1"/>
  <c r="F301" i="9"/>
  <c r="G301" i="9" s="1"/>
  <c r="F300" i="9"/>
  <c r="G300" i="9" s="1"/>
  <c r="F299" i="9"/>
  <c r="G299" i="9" s="1"/>
  <c r="F298" i="9"/>
  <c r="G298" i="9" s="1"/>
  <c r="F297" i="9"/>
  <c r="G297" i="9" s="1"/>
  <c r="F296" i="9"/>
  <c r="G296" i="9" s="1"/>
  <c r="F295" i="9"/>
  <c r="G295" i="9" s="1"/>
  <c r="F294" i="9"/>
  <c r="G294" i="9" s="1"/>
  <c r="F293" i="9"/>
  <c r="G293" i="9" s="1"/>
  <c r="F292" i="9"/>
  <c r="G292" i="9" s="1"/>
  <c r="F291" i="9"/>
  <c r="G291" i="9" s="1"/>
  <c r="F290" i="9"/>
  <c r="G290" i="9" s="1"/>
  <c r="F289" i="9"/>
  <c r="G289" i="9" s="1"/>
  <c r="F288" i="9"/>
  <c r="G288" i="9" s="1"/>
  <c r="F287" i="9"/>
  <c r="G287" i="9" s="1"/>
  <c r="F286" i="9"/>
  <c r="G286" i="9" s="1"/>
  <c r="F285" i="9"/>
  <c r="G285" i="9" s="1"/>
  <c r="F284" i="9"/>
  <c r="G284" i="9" s="1"/>
  <c r="F283" i="9"/>
  <c r="G283" i="9" s="1"/>
  <c r="F282" i="9"/>
  <c r="G282" i="9" s="1"/>
  <c r="F281" i="9"/>
  <c r="G281" i="9" s="1"/>
  <c r="F280" i="9"/>
  <c r="G280" i="9" s="1"/>
  <c r="F279" i="9"/>
  <c r="G279" i="9" s="1"/>
  <c r="F278" i="9"/>
  <c r="G278" i="9" s="1"/>
  <c r="F277" i="9"/>
  <c r="G277" i="9" s="1"/>
  <c r="F276" i="9"/>
  <c r="G276" i="9" s="1"/>
  <c r="F275" i="9"/>
  <c r="G275" i="9" s="1"/>
  <c r="F274" i="9"/>
  <c r="G274" i="9" s="1"/>
  <c r="F273" i="9"/>
  <c r="G273" i="9" s="1"/>
  <c r="F272" i="9"/>
  <c r="G272" i="9" s="1"/>
  <c r="F271" i="9"/>
  <c r="G271" i="9" s="1"/>
  <c r="F270" i="9"/>
  <c r="G270" i="9" s="1"/>
  <c r="F269" i="9"/>
  <c r="G269" i="9" s="1"/>
  <c r="F268" i="9"/>
  <c r="G268" i="9" s="1"/>
  <c r="F267" i="9"/>
  <c r="G267" i="9" s="1"/>
  <c r="F266" i="9"/>
  <c r="G266" i="9" s="1"/>
  <c r="F265" i="9"/>
  <c r="G265" i="9" s="1"/>
  <c r="F264" i="9"/>
  <c r="G264" i="9" s="1"/>
  <c r="F263" i="9"/>
  <c r="G263" i="9" s="1"/>
  <c r="F262" i="9"/>
  <c r="G262" i="9" s="1"/>
  <c r="F261" i="9"/>
  <c r="G261" i="9" s="1"/>
  <c r="F260" i="9"/>
  <c r="G260" i="9" s="1"/>
  <c r="F259" i="9"/>
  <c r="G259" i="9" s="1"/>
  <c r="F258" i="9"/>
  <c r="G258" i="9" s="1"/>
  <c r="F257" i="9"/>
  <c r="G257" i="9" s="1"/>
  <c r="F256" i="9"/>
  <c r="G256" i="9" s="1"/>
  <c r="F255" i="9"/>
  <c r="G255" i="9" s="1"/>
  <c r="F254" i="9"/>
  <c r="G254" i="9" s="1"/>
  <c r="F253" i="9"/>
  <c r="G253" i="9" s="1"/>
  <c r="F252" i="9"/>
  <c r="G252" i="9" s="1"/>
  <c r="F251" i="9"/>
  <c r="G251" i="9" s="1"/>
  <c r="F250" i="9"/>
  <c r="G250" i="9" s="1"/>
  <c r="F249" i="9"/>
  <c r="G249" i="9" s="1"/>
  <c r="F248" i="9"/>
  <c r="G248" i="9" s="1"/>
  <c r="F247" i="9"/>
  <c r="G247" i="9" s="1"/>
  <c r="F246" i="9"/>
  <c r="G246" i="9" s="1"/>
  <c r="F245" i="9"/>
  <c r="G245" i="9" s="1"/>
  <c r="F244" i="9"/>
  <c r="G244" i="9" s="1"/>
  <c r="F243" i="9"/>
  <c r="G243" i="9" s="1"/>
  <c r="F242" i="9"/>
  <c r="G242" i="9" s="1"/>
  <c r="F241" i="9"/>
  <c r="G241" i="9" s="1"/>
  <c r="F240" i="9"/>
  <c r="G240" i="9" s="1"/>
  <c r="F239" i="9"/>
  <c r="G239" i="9" s="1"/>
  <c r="F238" i="9"/>
  <c r="G238" i="9" s="1"/>
  <c r="F237" i="9"/>
  <c r="G237" i="9" s="1"/>
  <c r="F236" i="9"/>
  <c r="G236" i="9" s="1"/>
  <c r="F235" i="9"/>
  <c r="G235" i="9" s="1"/>
  <c r="F234" i="9"/>
  <c r="G234" i="9" s="1"/>
  <c r="F233" i="9"/>
  <c r="G233" i="9" s="1"/>
  <c r="F232" i="9"/>
  <c r="G232" i="9" s="1"/>
  <c r="F231" i="9"/>
  <c r="G231" i="9" s="1"/>
  <c r="F230" i="9"/>
  <c r="G230" i="9" s="1"/>
  <c r="F229" i="9"/>
  <c r="G229" i="9" s="1"/>
  <c r="F228" i="9"/>
  <c r="G228" i="9" s="1"/>
  <c r="F227" i="9"/>
  <c r="G227" i="9" s="1"/>
  <c r="F226" i="9"/>
  <c r="G226" i="9" s="1"/>
  <c r="F225" i="9"/>
  <c r="G225" i="9" s="1"/>
  <c r="F224" i="9"/>
  <c r="G224" i="9" s="1"/>
  <c r="F223" i="9"/>
  <c r="G223" i="9" s="1"/>
  <c r="F222" i="9"/>
  <c r="G222" i="9" s="1"/>
  <c r="F221" i="9"/>
  <c r="G221" i="9" s="1"/>
  <c r="F220" i="9"/>
  <c r="G220" i="9" s="1"/>
  <c r="F219" i="9"/>
  <c r="G219" i="9" s="1"/>
  <c r="F218" i="9"/>
  <c r="G218" i="9" s="1"/>
  <c r="F217" i="9"/>
  <c r="G217" i="9" s="1"/>
  <c r="F216" i="9"/>
  <c r="G216" i="9" s="1"/>
  <c r="F215" i="9"/>
  <c r="G215" i="9" s="1"/>
  <c r="F214" i="9"/>
  <c r="G214" i="9" s="1"/>
  <c r="F213" i="9"/>
  <c r="G213" i="9" s="1"/>
  <c r="F212" i="9"/>
  <c r="G212" i="9" s="1"/>
  <c r="F211" i="9"/>
  <c r="G211" i="9" s="1"/>
  <c r="F210" i="9"/>
  <c r="G210" i="9" s="1"/>
  <c r="F209" i="9"/>
  <c r="G209" i="9" s="1"/>
  <c r="F208" i="9"/>
  <c r="G208" i="9" s="1"/>
  <c r="F207" i="9"/>
  <c r="G207" i="9" s="1"/>
  <c r="F206" i="9"/>
  <c r="G206" i="9" s="1"/>
  <c r="F205" i="9"/>
  <c r="G205" i="9" s="1"/>
  <c r="F204" i="9"/>
  <c r="G204" i="9" s="1"/>
  <c r="F203" i="9"/>
  <c r="G203" i="9" s="1"/>
  <c r="F202" i="9"/>
  <c r="G202" i="9" s="1"/>
  <c r="F201" i="9"/>
  <c r="G201" i="9" s="1"/>
  <c r="F200" i="9"/>
  <c r="G200" i="9" s="1"/>
  <c r="F199" i="9"/>
  <c r="G199" i="9" s="1"/>
  <c r="F198" i="9"/>
  <c r="G198" i="9" s="1"/>
  <c r="F197" i="9"/>
  <c r="G197" i="9" s="1"/>
  <c r="F196" i="9"/>
  <c r="G196" i="9" s="1"/>
  <c r="F195" i="9"/>
  <c r="G195" i="9" s="1"/>
  <c r="F194" i="9"/>
  <c r="G194" i="9" s="1"/>
  <c r="F193" i="9"/>
  <c r="G193" i="9" s="1"/>
  <c r="F192" i="9"/>
  <c r="G192" i="9" s="1"/>
  <c r="F191" i="9"/>
  <c r="G191" i="9" s="1"/>
  <c r="F190" i="9"/>
  <c r="G190" i="9" s="1"/>
  <c r="F189" i="9"/>
  <c r="G189" i="9" s="1"/>
  <c r="F188" i="9"/>
  <c r="G188" i="9" s="1"/>
  <c r="F187" i="9"/>
  <c r="G187" i="9" s="1"/>
  <c r="F186" i="9"/>
  <c r="G186" i="9" s="1"/>
  <c r="F185" i="9"/>
  <c r="G185" i="9" s="1"/>
  <c r="F184" i="9"/>
  <c r="G184" i="9" s="1"/>
  <c r="F183" i="9"/>
  <c r="G183" i="9" s="1"/>
  <c r="F182" i="9"/>
  <c r="G182" i="9" s="1"/>
  <c r="F181" i="9"/>
  <c r="G181" i="9" s="1"/>
  <c r="F180" i="9"/>
  <c r="G180" i="9" s="1"/>
  <c r="F179" i="9"/>
  <c r="G179" i="9" s="1"/>
  <c r="F178" i="9"/>
  <c r="G178" i="9" s="1"/>
  <c r="F177" i="9"/>
  <c r="G177" i="9" s="1"/>
  <c r="F176" i="9"/>
  <c r="G176" i="9" s="1"/>
  <c r="F175" i="9"/>
  <c r="G175" i="9" s="1"/>
  <c r="F174" i="9"/>
  <c r="G174" i="9" s="1"/>
  <c r="F173" i="9"/>
  <c r="G173" i="9" s="1"/>
  <c r="F172" i="9"/>
  <c r="G172" i="9" s="1"/>
  <c r="F171" i="9"/>
  <c r="G171" i="9" s="1"/>
  <c r="F170" i="9"/>
  <c r="G170" i="9" s="1"/>
  <c r="F169" i="9"/>
  <c r="G169" i="9" s="1"/>
  <c r="F168" i="9"/>
  <c r="G168" i="9" s="1"/>
  <c r="F167" i="9"/>
  <c r="G167" i="9" s="1"/>
  <c r="F166" i="9"/>
  <c r="G166" i="9" s="1"/>
  <c r="F165" i="9"/>
  <c r="G165" i="9" s="1"/>
  <c r="F164" i="9"/>
  <c r="G164" i="9" s="1"/>
  <c r="F163" i="9"/>
  <c r="G163" i="9" s="1"/>
  <c r="F162" i="9"/>
  <c r="G162" i="9" s="1"/>
  <c r="F161" i="9"/>
  <c r="G161" i="9" s="1"/>
  <c r="F160" i="9"/>
  <c r="G160" i="9" s="1"/>
  <c r="F159" i="9"/>
  <c r="G159" i="9" s="1"/>
  <c r="F158" i="9"/>
  <c r="G158" i="9" s="1"/>
  <c r="F157" i="9"/>
  <c r="G157" i="9" s="1"/>
  <c r="F156" i="9"/>
  <c r="G156" i="9" s="1"/>
  <c r="F155" i="9"/>
  <c r="G155" i="9" s="1"/>
  <c r="F154" i="9"/>
  <c r="G154" i="9" s="1"/>
  <c r="F153" i="9"/>
  <c r="G153" i="9" s="1"/>
  <c r="F152" i="9"/>
  <c r="G152" i="9" s="1"/>
  <c r="F151" i="9"/>
  <c r="G151" i="9" s="1"/>
  <c r="F150" i="9"/>
  <c r="G150" i="9" s="1"/>
  <c r="F149" i="9"/>
  <c r="G149" i="9" s="1"/>
  <c r="F148" i="9"/>
  <c r="G148" i="9" s="1"/>
  <c r="F147" i="9"/>
  <c r="G147" i="9" s="1"/>
  <c r="F146" i="9"/>
  <c r="G146" i="9" s="1"/>
  <c r="F145" i="9"/>
  <c r="G145" i="9" s="1"/>
  <c r="F144" i="9"/>
  <c r="G144" i="9" s="1"/>
  <c r="F143" i="9"/>
  <c r="G143" i="9" s="1"/>
  <c r="F142" i="9"/>
  <c r="G142" i="9" s="1"/>
  <c r="F141" i="9"/>
  <c r="G141" i="9" s="1"/>
  <c r="F140" i="9"/>
  <c r="G140" i="9" s="1"/>
  <c r="F139" i="9"/>
  <c r="G139" i="9" s="1"/>
  <c r="F138" i="9"/>
  <c r="G138" i="9" s="1"/>
  <c r="F137" i="9"/>
  <c r="G137" i="9" s="1"/>
  <c r="F136" i="9"/>
  <c r="G136" i="9" s="1"/>
  <c r="F135" i="9"/>
  <c r="G135" i="9" s="1"/>
  <c r="F134" i="9"/>
  <c r="G134" i="9" s="1"/>
  <c r="F133" i="9"/>
  <c r="G133" i="9" s="1"/>
  <c r="F132" i="9"/>
  <c r="G132" i="9" s="1"/>
  <c r="F131" i="9"/>
  <c r="G131" i="9" s="1"/>
  <c r="F130" i="9"/>
  <c r="G130" i="9" s="1"/>
  <c r="F129" i="9"/>
  <c r="G129" i="9" s="1"/>
  <c r="F128" i="9"/>
  <c r="G128" i="9" s="1"/>
  <c r="F127" i="9"/>
  <c r="G127" i="9" s="1"/>
  <c r="F126" i="9"/>
  <c r="G126" i="9" s="1"/>
  <c r="F125" i="9"/>
  <c r="G125" i="9" s="1"/>
  <c r="F124" i="9"/>
  <c r="G124" i="9" s="1"/>
  <c r="F123" i="9"/>
  <c r="G123" i="9" s="1"/>
  <c r="F122" i="9"/>
  <c r="G122" i="9" s="1"/>
  <c r="F121" i="9"/>
  <c r="G121" i="9" s="1"/>
  <c r="F120" i="9"/>
  <c r="G120" i="9" s="1"/>
  <c r="F119" i="9"/>
  <c r="G119" i="9" s="1"/>
  <c r="F118" i="9"/>
  <c r="G118" i="9" s="1"/>
  <c r="F117" i="9"/>
  <c r="G117" i="9" s="1"/>
  <c r="F116" i="9"/>
  <c r="G116" i="9" s="1"/>
  <c r="F115" i="9"/>
  <c r="G115" i="9" s="1"/>
  <c r="F114" i="9"/>
  <c r="G114" i="9" s="1"/>
  <c r="F113" i="9"/>
  <c r="G113" i="9" s="1"/>
  <c r="F112" i="9"/>
  <c r="G112" i="9" s="1"/>
  <c r="F111" i="9"/>
  <c r="G111" i="9" s="1"/>
  <c r="F110" i="9"/>
  <c r="G110" i="9" s="1"/>
  <c r="F109" i="9"/>
  <c r="G109" i="9" s="1"/>
  <c r="F108" i="9"/>
  <c r="G108" i="9" s="1"/>
  <c r="F107" i="9"/>
  <c r="G107" i="9" s="1"/>
  <c r="F106" i="9"/>
  <c r="G106" i="9" s="1"/>
  <c r="F105" i="9"/>
  <c r="G105" i="9" s="1"/>
  <c r="F104" i="9"/>
  <c r="G104" i="9" s="1"/>
  <c r="F103" i="9"/>
  <c r="G103" i="9" s="1"/>
  <c r="F102" i="9"/>
  <c r="G102" i="9" s="1"/>
  <c r="F101" i="9"/>
  <c r="G101" i="9" s="1"/>
  <c r="F100" i="9"/>
  <c r="G100" i="9" s="1"/>
  <c r="F99" i="9"/>
  <c r="G99" i="9" s="1"/>
  <c r="F98" i="9"/>
  <c r="G98" i="9" s="1"/>
  <c r="F97" i="9"/>
  <c r="G97" i="9" s="1"/>
  <c r="F96" i="9"/>
  <c r="G96" i="9" s="1"/>
  <c r="F95" i="9"/>
  <c r="G95" i="9" s="1"/>
  <c r="F94" i="9"/>
  <c r="G94" i="9" s="1"/>
  <c r="F93" i="9"/>
  <c r="G93" i="9" s="1"/>
  <c r="F92" i="9"/>
  <c r="G92" i="9" s="1"/>
  <c r="F91" i="9"/>
  <c r="G91" i="9" s="1"/>
  <c r="F90" i="9"/>
  <c r="G90" i="9" s="1"/>
  <c r="F89" i="9"/>
  <c r="G89" i="9" s="1"/>
  <c r="F88" i="9"/>
  <c r="G88" i="9" s="1"/>
  <c r="F87" i="9"/>
  <c r="G87" i="9" s="1"/>
  <c r="F86" i="9"/>
  <c r="G86" i="9" s="1"/>
  <c r="F85" i="9"/>
  <c r="G85" i="9" s="1"/>
  <c r="F84" i="9"/>
  <c r="G84" i="9" s="1"/>
  <c r="F83" i="9"/>
  <c r="G83" i="9" s="1"/>
  <c r="F82" i="9"/>
  <c r="G82" i="9" s="1"/>
  <c r="F81" i="9"/>
  <c r="G81" i="9" s="1"/>
  <c r="F80" i="9"/>
  <c r="G80" i="9" s="1"/>
  <c r="F79" i="9"/>
  <c r="G79" i="9" s="1"/>
  <c r="F78" i="9"/>
  <c r="G78" i="9" s="1"/>
  <c r="F77" i="9"/>
  <c r="G77" i="9" s="1"/>
  <c r="F76" i="9"/>
  <c r="G76" i="9" s="1"/>
  <c r="F75" i="9"/>
  <c r="G75" i="9" s="1"/>
  <c r="F74" i="9"/>
  <c r="G74" i="9" s="1"/>
  <c r="F73" i="9"/>
  <c r="G73" i="9" s="1"/>
  <c r="F72" i="9"/>
  <c r="G72" i="9" s="1"/>
  <c r="F71" i="9"/>
  <c r="G71" i="9" s="1"/>
  <c r="F70" i="9"/>
  <c r="G70" i="9" s="1"/>
  <c r="F69" i="9"/>
  <c r="G69" i="9" s="1"/>
  <c r="F68" i="9"/>
  <c r="G68" i="9" s="1"/>
  <c r="F67" i="9"/>
  <c r="G67" i="9" s="1"/>
  <c r="F66" i="9"/>
  <c r="G66" i="9" s="1"/>
  <c r="F65" i="9"/>
  <c r="G65" i="9" s="1"/>
  <c r="F64" i="9"/>
  <c r="G64" i="9" s="1"/>
  <c r="F63" i="9"/>
  <c r="G63" i="9" s="1"/>
  <c r="F62" i="9"/>
  <c r="G62" i="9" s="1"/>
  <c r="F61" i="9"/>
  <c r="G61" i="9" s="1"/>
  <c r="F60" i="9"/>
  <c r="G60" i="9" s="1"/>
  <c r="F59" i="9"/>
  <c r="G59" i="9" s="1"/>
  <c r="F58" i="9"/>
  <c r="G58" i="9" s="1"/>
  <c r="F57" i="9"/>
  <c r="G57" i="9" s="1"/>
  <c r="F56" i="9"/>
  <c r="G56" i="9" s="1"/>
  <c r="F55" i="9"/>
  <c r="G55" i="9" s="1"/>
  <c r="F54" i="9"/>
  <c r="G54" i="9" s="1"/>
  <c r="F53" i="9"/>
  <c r="G53" i="9" s="1"/>
  <c r="F52" i="9"/>
  <c r="G52" i="9" s="1"/>
  <c r="F51" i="9"/>
  <c r="G51" i="9" s="1"/>
  <c r="F50" i="9"/>
  <c r="G50" i="9" s="1"/>
  <c r="F49" i="9"/>
  <c r="G49" i="9" s="1"/>
  <c r="F48" i="9"/>
  <c r="G48" i="9" s="1"/>
  <c r="F47" i="9"/>
  <c r="G47" i="9" s="1"/>
  <c r="F46" i="9"/>
  <c r="G46" i="9" s="1"/>
  <c r="F45" i="9"/>
  <c r="G45" i="9" s="1"/>
  <c r="F44" i="9"/>
  <c r="G44" i="9" s="1"/>
  <c r="F43" i="9"/>
  <c r="G43" i="9" s="1"/>
  <c r="F42" i="9"/>
  <c r="G42" i="9" s="1"/>
  <c r="F41" i="9"/>
  <c r="G41" i="9" s="1"/>
  <c r="F40" i="9"/>
  <c r="G40" i="9" s="1"/>
  <c r="F39" i="9"/>
  <c r="G39" i="9" s="1"/>
  <c r="F38" i="9"/>
  <c r="G38" i="9" s="1"/>
  <c r="F37" i="9"/>
  <c r="G37" i="9" s="1"/>
  <c r="F36" i="9"/>
  <c r="G36" i="9" s="1"/>
  <c r="F35" i="9"/>
  <c r="G35" i="9" s="1"/>
  <c r="F34" i="9"/>
  <c r="G34" i="9" s="1"/>
  <c r="F33" i="9"/>
  <c r="G33" i="9" s="1"/>
  <c r="F32" i="9"/>
  <c r="G32" i="9" s="1"/>
  <c r="F31" i="9"/>
  <c r="G31" i="9" s="1"/>
  <c r="F29" i="9"/>
  <c r="G29" i="9" s="1"/>
  <c r="F28" i="9"/>
  <c r="G28" i="9" s="1"/>
  <c r="F27" i="9"/>
  <c r="G27" i="9" s="1"/>
  <c r="F26" i="9"/>
  <c r="G26" i="9" s="1"/>
  <c r="F25" i="9"/>
  <c r="G25" i="9" s="1"/>
  <c r="F24" i="9"/>
  <c r="G24" i="9" s="1"/>
  <c r="F22" i="9"/>
  <c r="G22" i="9" s="1"/>
  <c r="F21" i="9"/>
  <c r="G21" i="9" s="1"/>
  <c r="F20" i="9"/>
  <c r="G20" i="9" s="1"/>
  <c r="F19" i="9"/>
  <c r="G19" i="9" s="1"/>
  <c r="F18" i="9"/>
  <c r="G18" i="9" s="1"/>
  <c r="F16" i="9"/>
  <c r="G16" i="9" s="1"/>
  <c r="F15" i="9"/>
  <c r="G15" i="9" s="1"/>
  <c r="F14" i="9"/>
  <c r="G14" i="9" s="1"/>
  <c r="F12" i="9"/>
  <c r="G12" i="9" s="1"/>
  <c r="F11" i="9"/>
  <c r="G11" i="9" s="1"/>
  <c r="F10" i="9"/>
  <c r="G10" i="9" s="1"/>
  <c r="F9" i="9"/>
  <c r="G9" i="9" s="1"/>
  <c r="F8" i="9"/>
  <c r="G8" i="9" s="1"/>
  <c r="F7" i="9"/>
  <c r="G7" i="9" s="1"/>
  <c r="F6" i="9"/>
  <c r="G6" i="9" s="1"/>
  <c r="F5" i="9"/>
  <c r="G5" i="9" s="1"/>
  <c r="AO4" i="9"/>
  <c r="G4" i="9"/>
  <c r="V30" i="8"/>
  <c r="V29" i="8"/>
  <c r="H3" i="8"/>
  <c r="H4" i="8"/>
  <c r="H5" i="8"/>
  <c r="H6" i="8"/>
  <c r="H7" i="8"/>
  <c r="H8" i="8"/>
  <c r="H9" i="8"/>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115" i="8"/>
  <c r="H116" i="8"/>
  <c r="H117" i="8"/>
  <c r="H118" i="8"/>
  <c r="H119" i="8"/>
  <c r="H120" i="8"/>
  <c r="H121" i="8"/>
  <c r="H122" i="8"/>
  <c r="H123" i="8"/>
  <c r="H124" i="8"/>
  <c r="H125" i="8"/>
  <c r="H126" i="8"/>
  <c r="H127" i="8"/>
  <c r="H128" i="8"/>
  <c r="H129" i="8"/>
  <c r="H130" i="8"/>
  <c r="H131" i="8"/>
  <c r="H132" i="8"/>
  <c r="H133" i="8"/>
  <c r="H134" i="8"/>
  <c r="H135" i="8"/>
  <c r="H136" i="8"/>
  <c r="H137" i="8"/>
  <c r="H138" i="8"/>
  <c r="H139" i="8"/>
  <c r="H140" i="8"/>
  <c r="H141" i="8"/>
  <c r="H142" i="8"/>
  <c r="H143" i="8"/>
  <c r="H144" i="8"/>
  <c r="H145" i="8"/>
  <c r="H146" i="8"/>
  <c r="H147" i="8"/>
  <c r="H148" i="8"/>
  <c r="H149" i="8"/>
  <c r="H150" i="8"/>
  <c r="H151" i="8"/>
  <c r="H152" i="8"/>
  <c r="H153" i="8"/>
  <c r="H154" i="8"/>
  <c r="H155" i="8"/>
  <c r="H156" i="8"/>
  <c r="H157" i="8"/>
  <c r="H158" i="8"/>
  <c r="H159" i="8"/>
  <c r="H160" i="8"/>
  <c r="H161" i="8"/>
  <c r="H162" i="8"/>
  <c r="H163" i="8"/>
  <c r="H164" i="8"/>
  <c r="H165" i="8"/>
  <c r="H166" i="8"/>
  <c r="H167" i="8"/>
  <c r="H168" i="8"/>
  <c r="H169" i="8"/>
  <c r="H170" i="8"/>
  <c r="H171" i="8"/>
  <c r="H172" i="8"/>
  <c r="H173" i="8"/>
  <c r="H174" i="8"/>
  <c r="H175" i="8"/>
  <c r="H176" i="8"/>
  <c r="H177" i="8"/>
  <c r="H178" i="8"/>
  <c r="H179" i="8"/>
  <c r="H180" i="8"/>
  <c r="H181" i="8"/>
  <c r="H182" i="8"/>
  <c r="H183" i="8"/>
  <c r="H184" i="8"/>
  <c r="H185" i="8"/>
  <c r="H186" i="8"/>
  <c r="H187" i="8"/>
  <c r="H188" i="8"/>
  <c r="H189" i="8"/>
  <c r="H190" i="8"/>
  <c r="H191" i="8"/>
  <c r="H192" i="8"/>
  <c r="H193" i="8"/>
  <c r="H194" i="8"/>
  <c r="H195" i="8"/>
  <c r="H196" i="8"/>
  <c r="H197" i="8"/>
  <c r="H198" i="8"/>
  <c r="H199" i="8"/>
  <c r="H200" i="8"/>
  <c r="H201" i="8"/>
  <c r="H202" i="8"/>
  <c r="H203" i="8"/>
  <c r="H204" i="8"/>
  <c r="H205" i="8"/>
  <c r="H206" i="8"/>
  <c r="H207" i="8"/>
  <c r="H208" i="8"/>
  <c r="H209" i="8"/>
  <c r="H210" i="8"/>
  <c r="H211" i="8"/>
  <c r="H212" i="8"/>
  <c r="H213" i="8"/>
  <c r="H214" i="8"/>
  <c r="H215" i="8"/>
  <c r="H216" i="8"/>
  <c r="H217" i="8"/>
  <c r="H218" i="8"/>
  <c r="H219" i="8"/>
  <c r="H220" i="8"/>
  <c r="H221" i="8"/>
  <c r="H222" i="8"/>
  <c r="H223" i="8"/>
  <c r="H224" i="8"/>
  <c r="H225" i="8"/>
  <c r="H226" i="8"/>
  <c r="H227" i="8"/>
  <c r="H228" i="8"/>
  <c r="H229" i="8"/>
  <c r="H230" i="8"/>
  <c r="H231" i="8"/>
  <c r="H232" i="8"/>
  <c r="H233" i="8"/>
  <c r="H234" i="8"/>
  <c r="H235" i="8"/>
  <c r="H236" i="8"/>
  <c r="H237" i="8"/>
  <c r="H238" i="8"/>
  <c r="H239" i="8"/>
  <c r="H240" i="8"/>
  <c r="H241" i="8"/>
  <c r="H242" i="8"/>
  <c r="H243" i="8"/>
  <c r="H244" i="8"/>
  <c r="H245" i="8"/>
  <c r="H246" i="8"/>
  <c r="H247" i="8"/>
  <c r="H248" i="8"/>
  <c r="H249" i="8"/>
  <c r="H250" i="8"/>
  <c r="H251" i="8"/>
  <c r="H252" i="8"/>
  <c r="H253" i="8"/>
  <c r="H254" i="8"/>
  <c r="H255" i="8"/>
  <c r="H256" i="8"/>
  <c r="H257" i="8"/>
  <c r="H258" i="8"/>
  <c r="H259" i="8"/>
  <c r="H260" i="8"/>
  <c r="H261" i="8"/>
  <c r="H262" i="8"/>
  <c r="H263" i="8"/>
  <c r="H264" i="8"/>
  <c r="H265" i="8"/>
  <c r="H266" i="8"/>
  <c r="H267" i="8"/>
  <c r="H268" i="8"/>
  <c r="H269" i="8"/>
  <c r="H270" i="8"/>
  <c r="H271" i="8"/>
  <c r="H272" i="8"/>
  <c r="H273" i="8"/>
  <c r="H274" i="8"/>
  <c r="H275" i="8"/>
  <c r="H276" i="8"/>
  <c r="H277" i="8"/>
  <c r="H278" i="8"/>
  <c r="H279" i="8"/>
  <c r="H280" i="8"/>
  <c r="H281" i="8"/>
  <c r="H282" i="8"/>
  <c r="H283" i="8"/>
  <c r="H284" i="8"/>
  <c r="H285" i="8"/>
  <c r="H286" i="8"/>
  <c r="H287" i="8"/>
  <c r="H288" i="8"/>
  <c r="H289" i="8"/>
  <c r="H290" i="8"/>
  <c r="H291" i="8"/>
  <c r="H292" i="8"/>
  <c r="H293" i="8"/>
  <c r="H294" i="8"/>
  <c r="H295" i="8"/>
  <c r="H296" i="8"/>
  <c r="H297" i="8"/>
  <c r="H298" i="8"/>
  <c r="H299" i="8"/>
  <c r="H300" i="8"/>
  <c r="H301" i="8"/>
  <c r="H302" i="8"/>
  <c r="H303" i="8"/>
  <c r="H304" i="8"/>
  <c r="H305" i="8"/>
  <c r="H306" i="8"/>
  <c r="H307" i="8"/>
  <c r="H308" i="8"/>
  <c r="H309" i="8"/>
  <c r="H310" i="8"/>
  <c r="H311" i="8"/>
  <c r="H312" i="8"/>
  <c r="H313" i="8"/>
  <c r="H314" i="8"/>
  <c r="H315" i="8"/>
  <c r="H316" i="8"/>
  <c r="H317" i="8"/>
  <c r="H318" i="8"/>
  <c r="H319" i="8"/>
  <c r="H320" i="8"/>
  <c r="H321" i="8"/>
  <c r="H322" i="8"/>
  <c r="H323" i="8"/>
  <c r="H324" i="8"/>
  <c r="H325" i="8"/>
  <c r="H326" i="8"/>
  <c r="H327" i="8"/>
  <c r="H328" i="8"/>
  <c r="H329" i="8"/>
  <c r="H330" i="8"/>
  <c r="H331" i="8"/>
  <c r="H332" i="8"/>
  <c r="H333" i="8"/>
  <c r="H334" i="8"/>
  <c r="H335" i="8"/>
  <c r="H336" i="8"/>
  <c r="H337" i="8"/>
  <c r="H338" i="8"/>
  <c r="H339" i="8"/>
  <c r="H340" i="8"/>
  <c r="H341" i="8"/>
  <c r="H342" i="8"/>
  <c r="H343" i="8"/>
  <c r="H344" i="8"/>
  <c r="H345" i="8"/>
  <c r="H346" i="8"/>
  <c r="H347" i="8"/>
  <c r="H348" i="8"/>
  <c r="H349" i="8"/>
  <c r="H350" i="8"/>
  <c r="H351" i="8"/>
  <c r="H352" i="8"/>
  <c r="H353" i="8"/>
  <c r="H354" i="8"/>
  <c r="H355" i="8"/>
  <c r="H356" i="8"/>
  <c r="H357" i="8"/>
  <c r="H358" i="8"/>
  <c r="H359" i="8"/>
  <c r="H360" i="8"/>
  <c r="H361" i="8"/>
  <c r="H362" i="8"/>
  <c r="H363" i="8"/>
  <c r="H364" i="8"/>
  <c r="H365" i="8"/>
  <c r="K365" i="8" s="1"/>
  <c r="Q365" i="8" s="1"/>
  <c r="H366" i="8"/>
  <c r="H367" i="8"/>
  <c r="H368" i="8"/>
  <c r="H369" i="8"/>
  <c r="H370" i="8"/>
  <c r="H371" i="8"/>
  <c r="H372" i="8"/>
  <c r="H373" i="8"/>
  <c r="H374" i="8"/>
  <c r="H375" i="8"/>
  <c r="H376" i="8"/>
  <c r="H377" i="8"/>
  <c r="H378" i="8"/>
  <c r="H379" i="8"/>
  <c r="H380" i="8"/>
  <c r="H381" i="8"/>
  <c r="H382" i="8"/>
  <c r="H383" i="8"/>
  <c r="H384" i="8"/>
  <c r="H385" i="8"/>
  <c r="K385" i="8" s="1"/>
  <c r="Q385" i="8" s="1"/>
  <c r="H386" i="8"/>
  <c r="H387" i="8"/>
  <c r="H388" i="8"/>
  <c r="H389" i="8"/>
  <c r="H390" i="8"/>
  <c r="H391" i="8"/>
  <c r="H392" i="8"/>
  <c r="H393" i="8"/>
  <c r="H394" i="8"/>
  <c r="H395" i="8"/>
  <c r="H396" i="8"/>
  <c r="H397" i="8"/>
  <c r="H398" i="8"/>
  <c r="H399" i="8"/>
  <c r="H400" i="8"/>
  <c r="H401" i="8"/>
  <c r="H402" i="8"/>
  <c r="H403" i="8"/>
  <c r="H404" i="8"/>
  <c r="H405" i="8"/>
  <c r="H406" i="8"/>
  <c r="H407" i="8"/>
  <c r="H408" i="8"/>
  <c r="H409" i="8"/>
  <c r="H410" i="8"/>
  <c r="H411" i="8"/>
  <c r="H412" i="8"/>
  <c r="H413" i="8"/>
  <c r="H414" i="8"/>
  <c r="H415" i="8"/>
  <c r="H416" i="8"/>
  <c r="H417" i="8"/>
  <c r="H418" i="8"/>
  <c r="H419" i="8"/>
  <c r="H420" i="8"/>
  <c r="H421" i="8"/>
  <c r="H422" i="8"/>
  <c r="H423" i="8"/>
  <c r="H424" i="8"/>
  <c r="H425" i="8"/>
  <c r="H426" i="8"/>
  <c r="H427" i="8"/>
  <c r="H428" i="8"/>
  <c r="H429" i="8"/>
  <c r="H430" i="8"/>
  <c r="H431" i="8"/>
  <c r="H432" i="8"/>
  <c r="H433" i="8"/>
  <c r="H434" i="8"/>
  <c r="H435" i="8"/>
  <c r="H436" i="8"/>
  <c r="H437" i="8"/>
  <c r="H438" i="8"/>
  <c r="H439" i="8"/>
  <c r="H440" i="8"/>
  <c r="H441" i="8"/>
  <c r="H442" i="8"/>
  <c r="H443" i="8"/>
  <c r="H444" i="8"/>
  <c r="H445" i="8"/>
  <c r="H446" i="8"/>
  <c r="H447" i="8"/>
  <c r="H448" i="8"/>
  <c r="H449" i="8"/>
  <c r="H450" i="8"/>
  <c r="H451" i="8"/>
  <c r="H452" i="8"/>
  <c r="H453" i="8"/>
  <c r="H454" i="8"/>
  <c r="H455" i="8"/>
  <c r="H456" i="8"/>
  <c r="H457" i="8"/>
  <c r="H458" i="8"/>
  <c r="H459" i="8"/>
  <c r="H460" i="8"/>
  <c r="H461" i="8"/>
  <c r="H462" i="8"/>
  <c r="H463" i="8"/>
  <c r="H464" i="8"/>
  <c r="H465" i="8"/>
  <c r="H466" i="8"/>
  <c r="H467" i="8"/>
  <c r="H468" i="8"/>
  <c r="H469" i="8"/>
  <c r="H470" i="8"/>
  <c r="H471" i="8"/>
  <c r="H472" i="8"/>
  <c r="H473" i="8"/>
  <c r="H474" i="8"/>
  <c r="H475" i="8"/>
  <c r="H476" i="8"/>
  <c r="H477" i="8"/>
  <c r="H478" i="8"/>
  <c r="H479" i="8"/>
  <c r="H480" i="8"/>
  <c r="H481" i="8"/>
  <c r="H482" i="8"/>
  <c r="H483" i="8"/>
  <c r="H484" i="8"/>
  <c r="H485" i="8"/>
  <c r="H486" i="8"/>
  <c r="H487" i="8"/>
  <c r="H488" i="8"/>
  <c r="H489" i="8"/>
  <c r="H490" i="8"/>
  <c r="H491" i="8"/>
  <c r="H492" i="8"/>
  <c r="H493" i="8"/>
  <c r="H494" i="8"/>
  <c r="H495" i="8"/>
  <c r="H496" i="8"/>
  <c r="H497" i="8"/>
  <c r="H498" i="8"/>
  <c r="H499" i="8"/>
  <c r="H500" i="8"/>
  <c r="H2" i="8"/>
  <c r="Q233" i="8"/>
  <c r="Q267" i="8"/>
  <c r="O24" i="7"/>
  <c r="O44" i="7"/>
  <c r="O79" i="7"/>
  <c r="O81" i="7"/>
  <c r="O100" i="7"/>
  <c r="O101" i="7"/>
  <c r="O104" i="7"/>
  <c r="O124" i="7"/>
  <c r="O139" i="7"/>
  <c r="O183" i="7"/>
  <c r="O221" i="7"/>
  <c r="O223" i="7"/>
  <c r="O244" i="7"/>
  <c r="O260" i="7"/>
  <c r="O261" i="7"/>
  <c r="O284" i="7"/>
  <c r="O299" i="7"/>
  <c r="O321" i="7"/>
  <c r="O324" i="7"/>
  <c r="O359" i="7"/>
  <c r="O361" i="7"/>
  <c r="O364" i="7"/>
  <c r="O384" i="7"/>
  <c r="O401" i="7"/>
  <c r="O404" i="7"/>
  <c r="O421" i="7"/>
  <c r="O424" i="7"/>
  <c r="O440" i="7"/>
  <c r="O441" i="7"/>
  <c r="O444" i="7"/>
  <c r="O464" i="7"/>
  <c r="O481" i="7"/>
  <c r="O484" i="7"/>
  <c r="I3" i="8"/>
  <c r="I4" i="8"/>
  <c r="I5" i="8"/>
  <c r="I6" i="8"/>
  <c r="I7" i="8"/>
  <c r="L7" i="8" s="1"/>
  <c r="I8" i="8"/>
  <c r="I9" i="8"/>
  <c r="I10" i="8"/>
  <c r="L10" i="8" s="1"/>
  <c r="I11" i="8"/>
  <c r="L11" i="8" s="1"/>
  <c r="I12" i="8"/>
  <c r="I13" i="8"/>
  <c r="I14" i="8"/>
  <c r="L14" i="8" s="1"/>
  <c r="I15" i="8"/>
  <c r="I16" i="8"/>
  <c r="I17" i="8"/>
  <c r="I18" i="8"/>
  <c r="I19" i="8"/>
  <c r="I20" i="8"/>
  <c r="L20" i="8" s="1"/>
  <c r="I21" i="8"/>
  <c r="L21" i="8" s="1"/>
  <c r="I22" i="8"/>
  <c r="L22" i="8" s="1"/>
  <c r="I23" i="8"/>
  <c r="I24" i="8"/>
  <c r="L24" i="8" s="1"/>
  <c r="I25" i="8"/>
  <c r="L25" i="8" s="1"/>
  <c r="I26" i="8"/>
  <c r="L26" i="8" s="1"/>
  <c r="I27" i="8"/>
  <c r="I28" i="8"/>
  <c r="I29" i="8"/>
  <c r="L29" i="8" s="1"/>
  <c r="I30" i="8"/>
  <c r="I31" i="8"/>
  <c r="I32" i="8"/>
  <c r="I33" i="8"/>
  <c r="L33" i="8" s="1"/>
  <c r="I34" i="8"/>
  <c r="I35" i="8"/>
  <c r="I36" i="8"/>
  <c r="I37" i="8"/>
  <c r="I38" i="8"/>
  <c r="I39" i="8"/>
  <c r="I40" i="8"/>
  <c r="I41" i="8"/>
  <c r="I42" i="8"/>
  <c r="L42" i="8" s="1"/>
  <c r="I43" i="8"/>
  <c r="L43" i="8" s="1"/>
  <c r="I44" i="8"/>
  <c r="I45" i="8"/>
  <c r="I46" i="8"/>
  <c r="I47" i="8"/>
  <c r="I48" i="8"/>
  <c r="I49" i="8"/>
  <c r="I50" i="8"/>
  <c r="I51" i="8"/>
  <c r="L51" i="8" s="1"/>
  <c r="I52" i="8"/>
  <c r="L52" i="8" s="1"/>
  <c r="I53" i="8"/>
  <c r="I54" i="8"/>
  <c r="L54" i="8" s="1"/>
  <c r="I55" i="8"/>
  <c r="L55" i="8" s="1"/>
  <c r="I56" i="8"/>
  <c r="L56" i="8" s="1"/>
  <c r="I57" i="8"/>
  <c r="I58" i="8"/>
  <c r="I59" i="8"/>
  <c r="I60" i="8"/>
  <c r="I61" i="8"/>
  <c r="I62" i="8"/>
  <c r="L62" i="8" s="1"/>
  <c r="I63" i="8"/>
  <c r="I64" i="8"/>
  <c r="I65" i="8"/>
  <c r="L65" i="8" s="1"/>
  <c r="I66" i="8"/>
  <c r="I67" i="8"/>
  <c r="I68" i="8"/>
  <c r="I69" i="8"/>
  <c r="I70" i="8"/>
  <c r="I71" i="8"/>
  <c r="I72" i="8"/>
  <c r="I73" i="8"/>
  <c r="I74" i="8"/>
  <c r="L74" i="8" s="1"/>
  <c r="I75" i="8"/>
  <c r="L75" i="8" s="1"/>
  <c r="I76" i="8"/>
  <c r="I77" i="8"/>
  <c r="I78" i="8"/>
  <c r="I79" i="8"/>
  <c r="I80" i="8"/>
  <c r="I81" i="8"/>
  <c r="I82" i="8"/>
  <c r="I83" i="8"/>
  <c r="L83" i="8" s="1"/>
  <c r="I84" i="8"/>
  <c r="L84" i="8" s="1"/>
  <c r="I85" i="8"/>
  <c r="I86" i="8"/>
  <c r="L86" i="8" s="1"/>
  <c r="I87" i="8"/>
  <c r="L87" i="8" s="1"/>
  <c r="I88" i="8"/>
  <c r="L88" i="8" s="1"/>
  <c r="I89" i="8"/>
  <c r="I90" i="8"/>
  <c r="L90" i="8" s="1"/>
  <c r="I91" i="8"/>
  <c r="I92" i="8"/>
  <c r="I93" i="8"/>
  <c r="L93" i="8" s="1"/>
  <c r="I94" i="8"/>
  <c r="L94" i="8" s="1"/>
  <c r="I95" i="8"/>
  <c r="I96" i="8"/>
  <c r="L96" i="8" s="1"/>
  <c r="I97" i="8"/>
  <c r="L97" i="8" s="1"/>
  <c r="I98" i="8"/>
  <c r="L98" i="8" s="1"/>
  <c r="I99" i="8"/>
  <c r="I100" i="8"/>
  <c r="I101" i="8"/>
  <c r="I102" i="8"/>
  <c r="I103" i="8"/>
  <c r="I104" i="8"/>
  <c r="L104" i="8" s="1"/>
  <c r="I105" i="8"/>
  <c r="I106" i="8"/>
  <c r="I107" i="8"/>
  <c r="L107" i="8" s="1"/>
  <c r="I108" i="8"/>
  <c r="I109" i="8"/>
  <c r="I110" i="8"/>
  <c r="I111" i="8"/>
  <c r="I112" i="8"/>
  <c r="I113" i="8"/>
  <c r="I114" i="8"/>
  <c r="I115" i="8"/>
  <c r="L115" i="8" s="1"/>
  <c r="I116" i="8"/>
  <c r="L116" i="8" s="1"/>
  <c r="I117" i="8"/>
  <c r="I118" i="8"/>
  <c r="I119" i="8"/>
  <c r="L119" i="8" s="1"/>
  <c r="I120" i="8"/>
  <c r="I121" i="8"/>
  <c r="I122" i="8"/>
  <c r="L122" i="8" s="1"/>
  <c r="I123" i="8"/>
  <c r="I124" i="8"/>
  <c r="I125" i="8"/>
  <c r="L125" i="8" s="1"/>
  <c r="I126" i="8"/>
  <c r="I127" i="8"/>
  <c r="I128" i="8"/>
  <c r="I129" i="8"/>
  <c r="L129" i="8" s="1"/>
  <c r="I130" i="8"/>
  <c r="I131" i="8"/>
  <c r="I132" i="8"/>
  <c r="I133" i="8"/>
  <c r="I134" i="8"/>
  <c r="I135" i="8"/>
  <c r="I136" i="8"/>
  <c r="L136" i="8" s="1"/>
  <c r="I137" i="8"/>
  <c r="I138" i="8"/>
  <c r="I139" i="8"/>
  <c r="L139" i="8" s="1"/>
  <c r="I140" i="8"/>
  <c r="L140" i="8" s="1"/>
  <c r="I141" i="8"/>
  <c r="I142" i="8"/>
  <c r="L142" i="8" s="1"/>
  <c r="I143" i="8"/>
  <c r="I144" i="8"/>
  <c r="I145" i="8"/>
  <c r="I146" i="8"/>
  <c r="I147" i="8"/>
  <c r="L147" i="8" s="1"/>
  <c r="I148" i="8"/>
  <c r="L148" i="8" s="1"/>
  <c r="I149" i="8"/>
  <c r="L149" i="8" s="1"/>
  <c r="I150" i="8"/>
  <c r="L150" i="8" s="1"/>
  <c r="I151" i="8"/>
  <c r="L151" i="8" s="1"/>
  <c r="I152" i="8"/>
  <c r="L152" i="8" s="1"/>
  <c r="I153" i="8"/>
  <c r="I154" i="8"/>
  <c r="I155" i="8"/>
  <c r="I156" i="8"/>
  <c r="I157" i="8"/>
  <c r="L157" i="8" s="1"/>
  <c r="I158" i="8"/>
  <c r="I159" i="8"/>
  <c r="I160" i="8"/>
  <c r="I161" i="8"/>
  <c r="L161" i="8" s="1"/>
  <c r="I162" i="8"/>
  <c r="I163" i="8"/>
  <c r="I164" i="8"/>
  <c r="I165" i="8"/>
  <c r="I166" i="8"/>
  <c r="I167" i="8"/>
  <c r="L167" i="8" s="1"/>
  <c r="I168" i="8"/>
  <c r="L168" i="8" s="1"/>
  <c r="I169" i="8"/>
  <c r="I170" i="8"/>
  <c r="L170" i="8" s="1"/>
  <c r="I171" i="8"/>
  <c r="L171" i="8" s="1"/>
  <c r="I172" i="8"/>
  <c r="I173" i="8"/>
  <c r="I174" i="8"/>
  <c r="L174" i="8" s="1"/>
  <c r="I175" i="8"/>
  <c r="I176" i="8"/>
  <c r="I177" i="8"/>
  <c r="I178" i="8"/>
  <c r="I179" i="8"/>
  <c r="L179" i="8" s="1"/>
  <c r="I180" i="8"/>
  <c r="L180" i="8" s="1"/>
  <c r="I181" i="8"/>
  <c r="I182" i="8"/>
  <c r="L182" i="8" s="1"/>
  <c r="I183" i="8"/>
  <c r="I184" i="8"/>
  <c r="L184" i="8" s="1"/>
  <c r="I185" i="8"/>
  <c r="I186" i="8"/>
  <c r="I187" i="8"/>
  <c r="I188" i="8"/>
  <c r="I189" i="8"/>
  <c r="L189" i="8" s="1"/>
  <c r="I190" i="8"/>
  <c r="I191" i="8"/>
  <c r="I192" i="8"/>
  <c r="L192" i="8" s="1"/>
  <c r="I193" i="8"/>
  <c r="I194" i="8"/>
  <c r="I195" i="8"/>
  <c r="I196" i="8"/>
  <c r="I197" i="8"/>
  <c r="I198" i="8"/>
  <c r="I199" i="8"/>
  <c r="I200" i="8"/>
  <c r="I201" i="8"/>
  <c r="I202" i="8"/>
  <c r="L202" i="8" s="1"/>
  <c r="I203" i="8"/>
  <c r="L203" i="8" s="1"/>
  <c r="I204" i="8"/>
  <c r="I205" i="8"/>
  <c r="I206" i="8"/>
  <c r="I207" i="8"/>
  <c r="I208" i="8"/>
  <c r="I209" i="8"/>
  <c r="I210" i="8"/>
  <c r="I211" i="8"/>
  <c r="L211" i="8" s="1"/>
  <c r="I212" i="8"/>
  <c r="L212" i="8" s="1"/>
  <c r="I213" i="8"/>
  <c r="I214" i="8"/>
  <c r="L214" i="8" s="1"/>
  <c r="I215" i="8"/>
  <c r="L215" i="8" s="1"/>
  <c r="I216" i="8"/>
  <c r="L216" i="8" s="1"/>
  <c r="I217" i="8"/>
  <c r="I218" i="8"/>
  <c r="I219" i="8"/>
  <c r="I220" i="8"/>
  <c r="I221" i="8"/>
  <c r="I222" i="8"/>
  <c r="I223" i="8"/>
  <c r="L223" i="8" s="1"/>
  <c r="I224" i="8"/>
  <c r="I225" i="8"/>
  <c r="L225" i="8" s="1"/>
  <c r="I226" i="8"/>
  <c r="L226" i="8" s="1"/>
  <c r="I227" i="8"/>
  <c r="I228" i="8"/>
  <c r="I229" i="8"/>
  <c r="I230" i="8"/>
  <c r="I231" i="8"/>
  <c r="L231" i="8" s="1"/>
  <c r="I232" i="8"/>
  <c r="L232" i="8" s="1"/>
  <c r="I233" i="8"/>
  <c r="I234" i="8"/>
  <c r="L234" i="8" s="1"/>
  <c r="I235" i="8"/>
  <c r="L235" i="8" s="1"/>
  <c r="I236" i="8"/>
  <c r="I237" i="8"/>
  <c r="I238" i="8"/>
  <c r="I239" i="8"/>
  <c r="I240" i="8"/>
  <c r="I241" i="8"/>
  <c r="I242" i="8"/>
  <c r="I243" i="8"/>
  <c r="I244" i="8"/>
  <c r="L244" i="8" s="1"/>
  <c r="I245" i="8"/>
  <c r="I246" i="8"/>
  <c r="I247" i="8"/>
  <c r="I248" i="8"/>
  <c r="L248" i="8" s="1"/>
  <c r="I249" i="8"/>
  <c r="I250" i="8"/>
  <c r="L250" i="8" s="1"/>
  <c r="I251" i="8"/>
  <c r="I252" i="8"/>
  <c r="I253" i="8"/>
  <c r="L253" i="8" s="1"/>
  <c r="I254" i="8"/>
  <c r="I255" i="8"/>
  <c r="I256" i="8"/>
  <c r="I257" i="8"/>
  <c r="L257" i="8" s="1"/>
  <c r="I258" i="8"/>
  <c r="L258" i="8" s="1"/>
  <c r="I259" i="8"/>
  <c r="I260" i="8"/>
  <c r="I261" i="8"/>
  <c r="I262" i="8"/>
  <c r="I263" i="8"/>
  <c r="I264" i="8"/>
  <c r="I265" i="8"/>
  <c r="I266" i="8"/>
  <c r="L266" i="8" s="1"/>
  <c r="I267" i="8"/>
  <c r="L267" i="8" s="1"/>
  <c r="I268" i="8"/>
  <c r="I269" i="8"/>
  <c r="I270" i="8"/>
  <c r="I271" i="8"/>
  <c r="I272" i="8"/>
  <c r="I273" i="8"/>
  <c r="I274" i="8"/>
  <c r="I275" i="8"/>
  <c r="L275" i="8" s="1"/>
  <c r="I276" i="8"/>
  <c r="L276" i="8" s="1"/>
  <c r="I277" i="8"/>
  <c r="I278" i="8"/>
  <c r="I279" i="8"/>
  <c r="I280" i="8"/>
  <c r="I281" i="8"/>
  <c r="L281" i="8" s="1"/>
  <c r="I282" i="8"/>
  <c r="I283" i="8"/>
  <c r="I284" i="8"/>
  <c r="I285" i="8"/>
  <c r="L285" i="8" s="1"/>
  <c r="I286" i="8"/>
  <c r="I287" i="8"/>
  <c r="I288" i="8"/>
  <c r="L288" i="8" s="1"/>
  <c r="I289" i="8"/>
  <c r="I290" i="8"/>
  <c r="L290" i="8" s="1"/>
  <c r="I291" i="8"/>
  <c r="I292" i="8"/>
  <c r="I293" i="8"/>
  <c r="I294" i="8"/>
  <c r="I295" i="8"/>
  <c r="L295" i="8" s="1"/>
  <c r="I296" i="8"/>
  <c r="L296" i="8" s="1"/>
  <c r="I297" i="8"/>
  <c r="I298" i="8"/>
  <c r="I299" i="8"/>
  <c r="L299" i="8" s="1"/>
  <c r="I300" i="8"/>
  <c r="I301" i="8"/>
  <c r="I302" i="8"/>
  <c r="L302" i="8" s="1"/>
  <c r="I303" i="8"/>
  <c r="I304" i="8"/>
  <c r="I305" i="8"/>
  <c r="I306" i="8"/>
  <c r="L306" i="8" s="1"/>
  <c r="I307" i="8"/>
  <c r="I308" i="8"/>
  <c r="L308" i="8" s="1"/>
  <c r="I309" i="8"/>
  <c r="L309" i="8" s="1"/>
  <c r="I310" i="8"/>
  <c r="I311" i="8"/>
  <c r="L311" i="8" s="1"/>
  <c r="I312" i="8"/>
  <c r="L312" i="8" s="1"/>
  <c r="I313" i="8"/>
  <c r="L313" i="8" s="1"/>
  <c r="I314" i="8"/>
  <c r="L314" i="8" s="1"/>
  <c r="I315" i="8"/>
  <c r="I316" i="8"/>
  <c r="I317" i="8"/>
  <c r="L317" i="8" s="1"/>
  <c r="I318" i="8"/>
  <c r="I319" i="8"/>
  <c r="L319" i="8" s="1"/>
  <c r="I320" i="8"/>
  <c r="L320" i="8" s="1"/>
  <c r="I321" i="8"/>
  <c r="L321" i="8" s="1"/>
  <c r="I322" i="8"/>
  <c r="I323" i="8"/>
  <c r="I324" i="8"/>
  <c r="I325" i="8"/>
  <c r="I326" i="8"/>
  <c r="I327" i="8"/>
  <c r="L327" i="8" s="1"/>
  <c r="I328" i="8"/>
  <c r="I329" i="8"/>
  <c r="I330" i="8"/>
  <c r="L330" i="8" s="1"/>
  <c r="I331" i="8"/>
  <c r="L331" i="8" s="1"/>
  <c r="I332" i="8"/>
  <c r="I333" i="8"/>
  <c r="I334" i="8"/>
  <c r="L334" i="8" s="1"/>
  <c r="I335" i="8"/>
  <c r="I336" i="8"/>
  <c r="L336" i="8" s="1"/>
  <c r="I337" i="8"/>
  <c r="L337" i="8" s="1"/>
  <c r="I338" i="8"/>
  <c r="L338" i="8" s="1"/>
  <c r="I339" i="8"/>
  <c r="L339" i="8" s="1"/>
  <c r="I340" i="8"/>
  <c r="L340" i="8" s="1"/>
  <c r="I341" i="8"/>
  <c r="I342" i="8"/>
  <c r="L342" i="8" s="1"/>
  <c r="I343" i="8"/>
  <c r="I344" i="8"/>
  <c r="L344" i="8" s="1"/>
  <c r="I345" i="8"/>
  <c r="I346" i="8"/>
  <c r="I347" i="8"/>
  <c r="I348" i="8"/>
  <c r="I349" i="8"/>
  <c r="L349" i="8" s="1"/>
  <c r="I350" i="8"/>
  <c r="I351" i="8"/>
  <c r="L351" i="8" s="1"/>
  <c r="I352" i="8"/>
  <c r="L352" i="8" s="1"/>
  <c r="I353" i="8"/>
  <c r="L353" i="8" s="1"/>
  <c r="I354" i="8"/>
  <c r="I355" i="8"/>
  <c r="I356" i="8"/>
  <c r="I357" i="8"/>
  <c r="I358" i="8"/>
  <c r="I359" i="8"/>
  <c r="L359" i="8" s="1"/>
  <c r="I360" i="8"/>
  <c r="I361" i="8"/>
  <c r="I362" i="8"/>
  <c r="I363" i="8"/>
  <c r="L363" i="8" s="1"/>
  <c r="I364" i="8"/>
  <c r="I365" i="8"/>
  <c r="L365" i="8" s="1"/>
  <c r="I366" i="8"/>
  <c r="I367" i="8"/>
  <c r="I368" i="8"/>
  <c r="I369" i="8"/>
  <c r="I370" i="8"/>
  <c r="I371" i="8"/>
  <c r="L371" i="8" s="1"/>
  <c r="I372" i="8"/>
  <c r="L372" i="8" s="1"/>
  <c r="I373" i="8"/>
  <c r="I374" i="8"/>
  <c r="I375" i="8"/>
  <c r="I376" i="8"/>
  <c r="L376" i="8" s="1"/>
  <c r="I377" i="8"/>
  <c r="L377" i="8" s="1"/>
  <c r="I378" i="8"/>
  <c r="I379" i="8"/>
  <c r="I380" i="8"/>
  <c r="L380" i="8" s="1"/>
  <c r="I381" i="8"/>
  <c r="I382" i="8"/>
  <c r="I383" i="8"/>
  <c r="L383" i="8" s="1"/>
  <c r="I384" i="8"/>
  <c r="I385" i="8"/>
  <c r="L385" i="8" s="1"/>
  <c r="I386" i="8"/>
  <c r="L386" i="8" s="1"/>
  <c r="I387" i="8"/>
  <c r="I388" i="8"/>
  <c r="I389" i="8"/>
  <c r="L389" i="8" s="1"/>
  <c r="I390" i="8"/>
  <c r="I391" i="8"/>
  <c r="L391" i="8" s="1"/>
  <c r="I392" i="8"/>
  <c r="I393" i="8"/>
  <c r="I394" i="8"/>
  <c r="I395" i="8"/>
  <c r="L395" i="8" s="1"/>
  <c r="I396" i="8"/>
  <c r="I397" i="8"/>
  <c r="L397" i="8" s="1"/>
  <c r="I398" i="8"/>
  <c r="I399" i="8"/>
  <c r="I400" i="8"/>
  <c r="I401" i="8"/>
  <c r="I402" i="8"/>
  <c r="I403" i="8"/>
  <c r="L403" i="8" s="1"/>
  <c r="I404" i="8"/>
  <c r="L404" i="8" s="1"/>
  <c r="I405" i="8"/>
  <c r="I406" i="8"/>
  <c r="I407" i="8"/>
  <c r="I408" i="8"/>
  <c r="L408" i="8" s="1"/>
  <c r="I409" i="8"/>
  <c r="L409" i="8" s="1"/>
  <c r="I410" i="8"/>
  <c r="I411" i="8"/>
  <c r="I412" i="8"/>
  <c r="L412" i="8" s="1"/>
  <c r="I413" i="8"/>
  <c r="I414" i="8"/>
  <c r="I415" i="8"/>
  <c r="I416" i="8"/>
  <c r="I417" i="8"/>
  <c r="I418" i="8"/>
  <c r="L418" i="8" s="1"/>
  <c r="I419" i="8"/>
  <c r="I420" i="8"/>
  <c r="I421" i="8"/>
  <c r="I422" i="8"/>
  <c r="I423" i="8"/>
  <c r="I424" i="8"/>
  <c r="I425" i="8"/>
  <c r="I426" i="8"/>
  <c r="I427" i="8"/>
  <c r="L427" i="8" s="1"/>
  <c r="I428" i="8"/>
  <c r="L428" i="8" s="1"/>
  <c r="I429" i="8"/>
  <c r="L429" i="8" s="1"/>
  <c r="I430" i="8"/>
  <c r="L430" i="8" s="1"/>
  <c r="I431" i="8"/>
  <c r="L431" i="8" s="1"/>
  <c r="I432" i="8"/>
  <c r="L432" i="8" s="1"/>
  <c r="I433" i="8"/>
  <c r="L433" i="8" s="1"/>
  <c r="I434" i="8"/>
  <c r="I435" i="8"/>
  <c r="L435" i="8" s="1"/>
  <c r="I436" i="8"/>
  <c r="L436" i="8" s="1"/>
  <c r="I437" i="8"/>
  <c r="I438" i="8"/>
  <c r="I439" i="8"/>
  <c r="L439" i="8" s="1"/>
  <c r="I440" i="8"/>
  <c r="L440" i="8" s="1"/>
  <c r="I441" i="8"/>
  <c r="I442" i="8"/>
  <c r="I443" i="8"/>
  <c r="L443" i="8" s="1"/>
  <c r="I444" i="8"/>
  <c r="I445" i="8"/>
  <c r="L445" i="8" s="1"/>
  <c r="I446" i="8"/>
  <c r="L446" i="8" s="1"/>
  <c r="I447" i="8"/>
  <c r="I448" i="8"/>
  <c r="L448" i="8" s="1"/>
  <c r="I449" i="8"/>
  <c r="L449" i="8" s="1"/>
  <c r="I450" i="8"/>
  <c r="L450" i="8" s="1"/>
  <c r="I451" i="8"/>
  <c r="I452" i="8"/>
  <c r="I453" i="8"/>
  <c r="L453" i="8" s="1"/>
  <c r="I454" i="8"/>
  <c r="I455" i="8"/>
  <c r="L455" i="8" s="1"/>
  <c r="I456" i="8"/>
  <c r="I457" i="8"/>
  <c r="I458" i="8"/>
  <c r="L458" i="8" s="1"/>
  <c r="I459" i="8"/>
  <c r="L459" i="8" s="1"/>
  <c r="I460" i="8"/>
  <c r="L460" i="8" s="1"/>
  <c r="I461" i="8"/>
  <c r="I462" i="8"/>
  <c r="I463" i="8"/>
  <c r="I464" i="8"/>
  <c r="L464" i="8" s="1"/>
  <c r="I465" i="8"/>
  <c r="I466" i="8"/>
  <c r="I467" i="8"/>
  <c r="L467" i="8" s="1"/>
  <c r="I468" i="8"/>
  <c r="L468" i="8" s="1"/>
  <c r="I469" i="8"/>
  <c r="I470" i="8"/>
  <c r="L470" i="8" s="1"/>
  <c r="I471" i="8"/>
  <c r="I472" i="8"/>
  <c r="I473" i="8"/>
  <c r="L473" i="8" s="1"/>
  <c r="I474" i="8"/>
  <c r="L474" i="8" s="1"/>
  <c r="I475" i="8"/>
  <c r="I476" i="8"/>
  <c r="I477" i="8"/>
  <c r="L477" i="8" s="1"/>
  <c r="I478" i="8"/>
  <c r="I479" i="8"/>
  <c r="I480" i="8"/>
  <c r="I481" i="8"/>
  <c r="L481" i="8" s="1"/>
  <c r="I482" i="8"/>
  <c r="L482" i="8" s="1"/>
  <c r="I483" i="8"/>
  <c r="I484" i="8"/>
  <c r="I485" i="8"/>
  <c r="L485" i="8" s="1"/>
  <c r="I486" i="8"/>
  <c r="I487" i="8"/>
  <c r="L487" i="8" s="1"/>
  <c r="I488" i="8"/>
  <c r="L488" i="8" s="1"/>
  <c r="I489" i="8"/>
  <c r="I490" i="8"/>
  <c r="I491" i="8"/>
  <c r="L491" i="8" s="1"/>
  <c r="I492" i="8"/>
  <c r="I493" i="8"/>
  <c r="I494" i="8"/>
  <c r="L494" i="8" s="1"/>
  <c r="I495" i="8"/>
  <c r="I496" i="8"/>
  <c r="I497" i="8"/>
  <c r="I498" i="8"/>
  <c r="I499" i="8"/>
  <c r="L499" i="8" s="1"/>
  <c r="I500" i="8"/>
  <c r="L500" i="8" s="1"/>
  <c r="I2" i="8"/>
  <c r="F500" i="8"/>
  <c r="G500" i="8" s="1"/>
  <c r="K500" i="8" s="1"/>
  <c r="Q500" i="8" s="1"/>
  <c r="F499" i="8"/>
  <c r="G499" i="8" s="1"/>
  <c r="K499" i="8" s="1"/>
  <c r="Q499" i="8" s="1"/>
  <c r="L498" i="8"/>
  <c r="F498" i="8"/>
  <c r="G498" i="8" s="1"/>
  <c r="L497" i="8"/>
  <c r="F497" i="8"/>
  <c r="G497" i="8" s="1"/>
  <c r="L496" i="8"/>
  <c r="F496" i="8"/>
  <c r="G496" i="8" s="1"/>
  <c r="L495" i="8"/>
  <c r="F495" i="8"/>
  <c r="G495" i="8" s="1"/>
  <c r="F494" i="8"/>
  <c r="G494" i="8" s="1"/>
  <c r="L493" i="8"/>
  <c r="F493" i="8"/>
  <c r="G493" i="8" s="1"/>
  <c r="L492" i="8"/>
  <c r="F492" i="8"/>
  <c r="G492" i="8" s="1"/>
  <c r="F491" i="8"/>
  <c r="G491" i="8" s="1"/>
  <c r="L490" i="8"/>
  <c r="F490" i="8"/>
  <c r="G490" i="8" s="1"/>
  <c r="L489" i="8"/>
  <c r="F489" i="8"/>
  <c r="G489" i="8" s="1"/>
  <c r="F488" i="8"/>
  <c r="G488" i="8" s="1"/>
  <c r="F487" i="8"/>
  <c r="G487" i="8" s="1"/>
  <c r="L486" i="8"/>
  <c r="F486" i="8"/>
  <c r="G486" i="8" s="1"/>
  <c r="F485" i="8"/>
  <c r="G485" i="8" s="1"/>
  <c r="L484" i="8"/>
  <c r="F484" i="8"/>
  <c r="G484" i="8" s="1"/>
  <c r="L483" i="8"/>
  <c r="F483" i="8"/>
  <c r="G483" i="8" s="1"/>
  <c r="F482" i="8"/>
  <c r="G482" i="8" s="1"/>
  <c r="F481" i="8"/>
  <c r="G481" i="8" s="1"/>
  <c r="L480" i="8"/>
  <c r="F480" i="8"/>
  <c r="G480" i="8" s="1"/>
  <c r="L479" i="8"/>
  <c r="F479" i="8"/>
  <c r="G479" i="8" s="1"/>
  <c r="L478" i="8"/>
  <c r="F478" i="8"/>
  <c r="G478" i="8" s="1"/>
  <c r="F477" i="8"/>
  <c r="G477" i="8" s="1"/>
  <c r="L476" i="8"/>
  <c r="F476" i="8"/>
  <c r="G476" i="8" s="1"/>
  <c r="L475" i="8"/>
  <c r="F475" i="8"/>
  <c r="G475" i="8" s="1"/>
  <c r="F474" i="8"/>
  <c r="G474" i="8" s="1"/>
  <c r="F473" i="8"/>
  <c r="G473" i="8" s="1"/>
  <c r="L472" i="8"/>
  <c r="F472" i="8"/>
  <c r="G472" i="8" s="1"/>
  <c r="K472" i="8" s="1"/>
  <c r="Q472" i="8" s="1"/>
  <c r="L471" i="8"/>
  <c r="F471" i="8"/>
  <c r="G471" i="8" s="1"/>
  <c r="F470" i="8"/>
  <c r="G470" i="8" s="1"/>
  <c r="L469" i="8"/>
  <c r="F469" i="8"/>
  <c r="G469" i="8" s="1"/>
  <c r="F468" i="8"/>
  <c r="G468" i="8" s="1"/>
  <c r="F467" i="8"/>
  <c r="G467" i="8" s="1"/>
  <c r="L466" i="8"/>
  <c r="F466" i="8"/>
  <c r="G466" i="8" s="1"/>
  <c r="L465" i="8"/>
  <c r="F465" i="8"/>
  <c r="G465" i="8" s="1"/>
  <c r="F464" i="8"/>
  <c r="G464" i="8" s="1"/>
  <c r="L463" i="8"/>
  <c r="F463" i="8"/>
  <c r="G463" i="8" s="1"/>
  <c r="L462" i="8"/>
  <c r="F462" i="8"/>
  <c r="G462" i="8" s="1"/>
  <c r="L461" i="8"/>
  <c r="F461" i="8"/>
  <c r="G461" i="8" s="1"/>
  <c r="F460" i="8"/>
  <c r="G460" i="8" s="1"/>
  <c r="F459" i="8"/>
  <c r="G459" i="8" s="1"/>
  <c r="F458" i="8"/>
  <c r="G458" i="8" s="1"/>
  <c r="L457" i="8"/>
  <c r="F457" i="8"/>
  <c r="G457" i="8" s="1"/>
  <c r="L456" i="8"/>
  <c r="F456" i="8"/>
  <c r="G456" i="8" s="1"/>
  <c r="K456" i="8" s="1"/>
  <c r="Q456" i="8" s="1"/>
  <c r="F455" i="8"/>
  <c r="G455" i="8" s="1"/>
  <c r="L454" i="8"/>
  <c r="F454" i="8"/>
  <c r="G454" i="8" s="1"/>
  <c r="F453" i="8"/>
  <c r="G453" i="8" s="1"/>
  <c r="L452" i="8"/>
  <c r="F452" i="8"/>
  <c r="G452" i="8" s="1"/>
  <c r="L451" i="8"/>
  <c r="F451" i="8"/>
  <c r="G451" i="8" s="1"/>
  <c r="F450" i="8"/>
  <c r="G450" i="8" s="1"/>
  <c r="F449" i="8"/>
  <c r="G449" i="8" s="1"/>
  <c r="F448" i="8"/>
  <c r="G448" i="8" s="1"/>
  <c r="K448" i="8" s="1"/>
  <c r="Q448" i="8" s="1"/>
  <c r="L447" i="8"/>
  <c r="F447" i="8"/>
  <c r="G447" i="8" s="1"/>
  <c r="F446" i="8"/>
  <c r="G446" i="8" s="1"/>
  <c r="F445" i="8"/>
  <c r="G445" i="8" s="1"/>
  <c r="L444" i="8"/>
  <c r="F444" i="8"/>
  <c r="G444" i="8" s="1"/>
  <c r="F443" i="8"/>
  <c r="G443" i="8" s="1"/>
  <c r="L442" i="8"/>
  <c r="F442" i="8"/>
  <c r="G442" i="8" s="1"/>
  <c r="L441" i="8"/>
  <c r="F441" i="8"/>
  <c r="G441" i="8" s="1"/>
  <c r="F440" i="8"/>
  <c r="G440" i="8" s="1"/>
  <c r="K440" i="8" s="1"/>
  <c r="Q440" i="8" s="1"/>
  <c r="F439" i="8"/>
  <c r="G439" i="8" s="1"/>
  <c r="L438" i="8"/>
  <c r="F438" i="8"/>
  <c r="G438" i="8" s="1"/>
  <c r="L437" i="8"/>
  <c r="F437" i="8"/>
  <c r="G437" i="8" s="1"/>
  <c r="F436" i="8"/>
  <c r="G436" i="8" s="1"/>
  <c r="F435" i="8"/>
  <c r="G435" i="8" s="1"/>
  <c r="L434" i="8"/>
  <c r="G434" i="8"/>
  <c r="F434" i="8"/>
  <c r="F433" i="8"/>
  <c r="G433" i="8" s="1"/>
  <c r="F432" i="8"/>
  <c r="G432" i="8" s="1"/>
  <c r="F431" i="8"/>
  <c r="G431" i="8" s="1"/>
  <c r="F430" i="8"/>
  <c r="G430" i="8" s="1"/>
  <c r="F429" i="8"/>
  <c r="G429" i="8" s="1"/>
  <c r="F428" i="8"/>
  <c r="G428" i="8" s="1"/>
  <c r="F427" i="8"/>
  <c r="G427" i="8" s="1"/>
  <c r="L426" i="8"/>
  <c r="F426" i="8"/>
  <c r="G426" i="8" s="1"/>
  <c r="L425" i="8"/>
  <c r="F425" i="8"/>
  <c r="G425" i="8" s="1"/>
  <c r="K425" i="8" s="1"/>
  <c r="L424" i="8"/>
  <c r="F424" i="8"/>
  <c r="G424" i="8" s="1"/>
  <c r="L423" i="8"/>
  <c r="F423" i="8"/>
  <c r="G423" i="8" s="1"/>
  <c r="L422" i="8"/>
  <c r="F422" i="8"/>
  <c r="G422" i="8" s="1"/>
  <c r="L421" i="8"/>
  <c r="F421" i="8"/>
  <c r="G421" i="8" s="1"/>
  <c r="L420" i="8"/>
  <c r="F420" i="8"/>
  <c r="G420" i="8" s="1"/>
  <c r="K420" i="8" s="1"/>
  <c r="Q420" i="8" s="1"/>
  <c r="L419" i="8"/>
  <c r="F419" i="8"/>
  <c r="G419" i="8" s="1"/>
  <c r="F418" i="8"/>
  <c r="G418" i="8" s="1"/>
  <c r="L417" i="8"/>
  <c r="F417" i="8"/>
  <c r="G417" i="8" s="1"/>
  <c r="L416" i="8"/>
  <c r="F416" i="8"/>
  <c r="G416" i="8" s="1"/>
  <c r="L415" i="8"/>
  <c r="F415" i="8"/>
  <c r="G415" i="8" s="1"/>
  <c r="L414" i="8"/>
  <c r="F414" i="8"/>
  <c r="G414" i="8" s="1"/>
  <c r="L413" i="8"/>
  <c r="F413" i="8"/>
  <c r="G413" i="8" s="1"/>
  <c r="F412" i="8"/>
  <c r="G412" i="8" s="1"/>
  <c r="L411" i="8"/>
  <c r="F411" i="8"/>
  <c r="G411" i="8" s="1"/>
  <c r="L410" i="8"/>
  <c r="F410" i="8"/>
  <c r="G410" i="8" s="1"/>
  <c r="F409" i="8"/>
  <c r="G409" i="8" s="1"/>
  <c r="F408" i="8"/>
  <c r="G408" i="8" s="1"/>
  <c r="L407" i="8"/>
  <c r="F407" i="8"/>
  <c r="G407" i="8" s="1"/>
  <c r="L406" i="8"/>
  <c r="F406" i="8"/>
  <c r="G406" i="8" s="1"/>
  <c r="L405" i="8"/>
  <c r="F405" i="8"/>
  <c r="G405" i="8" s="1"/>
  <c r="F404" i="8"/>
  <c r="G404" i="8" s="1"/>
  <c r="F403" i="8"/>
  <c r="G403" i="8" s="1"/>
  <c r="L402" i="8"/>
  <c r="F402" i="8"/>
  <c r="G402" i="8" s="1"/>
  <c r="L401" i="8"/>
  <c r="F401" i="8"/>
  <c r="G401" i="8" s="1"/>
  <c r="L400" i="8"/>
  <c r="F400" i="8"/>
  <c r="G400" i="8" s="1"/>
  <c r="L399" i="8"/>
  <c r="F399" i="8"/>
  <c r="G399" i="8" s="1"/>
  <c r="L398" i="8"/>
  <c r="F398" i="8"/>
  <c r="G398" i="8" s="1"/>
  <c r="F397" i="8"/>
  <c r="G397" i="8" s="1"/>
  <c r="K397" i="8" s="1"/>
  <c r="Q397" i="8" s="1"/>
  <c r="L396" i="8"/>
  <c r="F396" i="8"/>
  <c r="G396" i="8" s="1"/>
  <c r="F395" i="8"/>
  <c r="G395" i="8" s="1"/>
  <c r="L394" i="8"/>
  <c r="F394" i="8"/>
  <c r="G394" i="8" s="1"/>
  <c r="K394" i="8" s="1"/>
  <c r="Q394" i="8" s="1"/>
  <c r="L393" i="8"/>
  <c r="F393" i="8"/>
  <c r="G393" i="8" s="1"/>
  <c r="L392" i="8"/>
  <c r="F392" i="8"/>
  <c r="G392" i="8" s="1"/>
  <c r="F391" i="8"/>
  <c r="G391" i="8" s="1"/>
  <c r="L390" i="8"/>
  <c r="F390" i="8"/>
  <c r="G390" i="8" s="1"/>
  <c r="F389" i="8"/>
  <c r="G389" i="8" s="1"/>
  <c r="L388" i="8"/>
  <c r="F388" i="8"/>
  <c r="G388" i="8" s="1"/>
  <c r="L387" i="8"/>
  <c r="F387" i="8"/>
  <c r="G387" i="8" s="1"/>
  <c r="F386" i="8"/>
  <c r="G386" i="8" s="1"/>
  <c r="F385" i="8"/>
  <c r="G385" i="8" s="1"/>
  <c r="L384" i="8"/>
  <c r="F384" i="8"/>
  <c r="G384" i="8" s="1"/>
  <c r="F383" i="8"/>
  <c r="G383" i="8" s="1"/>
  <c r="L382" i="8"/>
  <c r="F382" i="8"/>
  <c r="G382" i="8" s="1"/>
  <c r="K382" i="8" s="1"/>
  <c r="Q382" i="8" s="1"/>
  <c r="L381" i="8"/>
  <c r="F381" i="8"/>
  <c r="G381" i="8" s="1"/>
  <c r="F380" i="8"/>
  <c r="G380" i="8" s="1"/>
  <c r="L379" i="8"/>
  <c r="F379" i="8"/>
  <c r="G379" i="8" s="1"/>
  <c r="L378" i="8"/>
  <c r="F378" i="8"/>
  <c r="G378" i="8" s="1"/>
  <c r="F377" i="8"/>
  <c r="G377" i="8" s="1"/>
  <c r="F376" i="8"/>
  <c r="G376" i="8" s="1"/>
  <c r="L375" i="8"/>
  <c r="F375" i="8"/>
  <c r="G375" i="8" s="1"/>
  <c r="L374" i="8"/>
  <c r="F374" i="8"/>
  <c r="G374" i="8" s="1"/>
  <c r="L373" i="8"/>
  <c r="F373" i="8"/>
  <c r="G373" i="8" s="1"/>
  <c r="F372" i="8"/>
  <c r="G372" i="8" s="1"/>
  <c r="F371" i="8"/>
  <c r="G371" i="8" s="1"/>
  <c r="L370" i="8"/>
  <c r="F370" i="8"/>
  <c r="G370" i="8" s="1"/>
  <c r="L369" i="8"/>
  <c r="F369" i="8"/>
  <c r="G369" i="8" s="1"/>
  <c r="L368" i="8"/>
  <c r="F368" i="8"/>
  <c r="G368" i="8" s="1"/>
  <c r="L367" i="8"/>
  <c r="F367" i="8"/>
  <c r="G367" i="8" s="1"/>
  <c r="L366" i="8"/>
  <c r="F366" i="8"/>
  <c r="G366" i="8" s="1"/>
  <c r="F365" i="8"/>
  <c r="G365" i="8" s="1"/>
  <c r="L364" i="8"/>
  <c r="F364" i="8"/>
  <c r="G364" i="8" s="1"/>
  <c r="F363" i="8"/>
  <c r="G363" i="8" s="1"/>
  <c r="L362" i="8"/>
  <c r="F362" i="8"/>
  <c r="G362" i="8" s="1"/>
  <c r="L361" i="8"/>
  <c r="F361" i="8"/>
  <c r="G361" i="8" s="1"/>
  <c r="K361" i="8" s="1"/>
  <c r="Q361" i="8" s="1"/>
  <c r="L360" i="8"/>
  <c r="F360" i="8"/>
  <c r="G360" i="8" s="1"/>
  <c r="F359" i="8"/>
  <c r="G359" i="8" s="1"/>
  <c r="L358" i="8"/>
  <c r="F358" i="8"/>
  <c r="G358" i="8" s="1"/>
  <c r="L357" i="8"/>
  <c r="F357" i="8"/>
  <c r="G357" i="8" s="1"/>
  <c r="K357" i="8" s="1"/>
  <c r="Q357" i="8" s="1"/>
  <c r="L356" i="8"/>
  <c r="F356" i="8"/>
  <c r="G356" i="8" s="1"/>
  <c r="L355" i="8"/>
  <c r="F355" i="8"/>
  <c r="G355" i="8" s="1"/>
  <c r="L354" i="8"/>
  <c r="F354" i="8"/>
  <c r="G354" i="8" s="1"/>
  <c r="F353" i="8"/>
  <c r="G353" i="8" s="1"/>
  <c r="F352" i="8"/>
  <c r="G352" i="8" s="1"/>
  <c r="F351" i="8"/>
  <c r="G351" i="8" s="1"/>
  <c r="L350" i="8"/>
  <c r="F350" i="8"/>
  <c r="G350" i="8" s="1"/>
  <c r="F349" i="8"/>
  <c r="G349" i="8" s="1"/>
  <c r="L348" i="8"/>
  <c r="F348" i="8"/>
  <c r="G348" i="8" s="1"/>
  <c r="L347" i="8"/>
  <c r="F347" i="8"/>
  <c r="G347" i="8" s="1"/>
  <c r="L346" i="8"/>
  <c r="F346" i="8"/>
  <c r="G346" i="8" s="1"/>
  <c r="L345" i="8"/>
  <c r="F345" i="8"/>
  <c r="G345" i="8" s="1"/>
  <c r="F344" i="8"/>
  <c r="G344" i="8" s="1"/>
  <c r="K344" i="8" s="1"/>
  <c r="Q344" i="8" s="1"/>
  <c r="L343" i="8"/>
  <c r="F343" i="8"/>
  <c r="G343" i="8" s="1"/>
  <c r="F342" i="8"/>
  <c r="G342" i="8" s="1"/>
  <c r="L341" i="8"/>
  <c r="F341" i="8"/>
  <c r="G341" i="8" s="1"/>
  <c r="F340" i="8"/>
  <c r="G340" i="8" s="1"/>
  <c r="F339" i="8"/>
  <c r="G339" i="8" s="1"/>
  <c r="K339" i="8" s="1"/>
  <c r="Q339" i="8" s="1"/>
  <c r="F338" i="8"/>
  <c r="G338" i="8" s="1"/>
  <c r="F337" i="8"/>
  <c r="G337" i="8" s="1"/>
  <c r="F336" i="8"/>
  <c r="G336" i="8" s="1"/>
  <c r="L335" i="8"/>
  <c r="F335" i="8"/>
  <c r="G335" i="8" s="1"/>
  <c r="F334" i="8"/>
  <c r="G334" i="8" s="1"/>
  <c r="K334" i="8" s="1"/>
  <c r="Q334" i="8" s="1"/>
  <c r="L333" i="8"/>
  <c r="F333" i="8"/>
  <c r="G333" i="8" s="1"/>
  <c r="L332" i="8"/>
  <c r="F332" i="8"/>
  <c r="G332" i="8" s="1"/>
  <c r="F331" i="8"/>
  <c r="G331" i="8" s="1"/>
  <c r="F330" i="8"/>
  <c r="G330" i="8" s="1"/>
  <c r="L329" i="8"/>
  <c r="F329" i="8"/>
  <c r="G329" i="8" s="1"/>
  <c r="L328" i="8"/>
  <c r="F328" i="8"/>
  <c r="G328" i="8" s="1"/>
  <c r="F327" i="8"/>
  <c r="G327" i="8" s="1"/>
  <c r="L326" i="8"/>
  <c r="F326" i="8"/>
  <c r="G326" i="8" s="1"/>
  <c r="L325" i="8"/>
  <c r="F325" i="8"/>
  <c r="G325" i="8" s="1"/>
  <c r="L324" i="8"/>
  <c r="F324" i="8"/>
  <c r="G324" i="8" s="1"/>
  <c r="L323" i="8"/>
  <c r="F323" i="8"/>
  <c r="G323" i="8" s="1"/>
  <c r="L322" i="8"/>
  <c r="F322" i="8"/>
  <c r="G322" i="8" s="1"/>
  <c r="F321" i="8"/>
  <c r="G321" i="8" s="1"/>
  <c r="F320" i="8"/>
  <c r="G320" i="8" s="1"/>
  <c r="F319" i="8"/>
  <c r="G319" i="8" s="1"/>
  <c r="L318" i="8"/>
  <c r="F318" i="8"/>
  <c r="G318" i="8" s="1"/>
  <c r="F317" i="8"/>
  <c r="G317" i="8" s="1"/>
  <c r="L316" i="8"/>
  <c r="F316" i="8"/>
  <c r="G316" i="8" s="1"/>
  <c r="K316" i="8" s="1"/>
  <c r="Q316" i="8" s="1"/>
  <c r="L315" i="8"/>
  <c r="G315" i="8"/>
  <c r="F315" i="8"/>
  <c r="F314" i="8"/>
  <c r="G314" i="8" s="1"/>
  <c r="F313" i="8"/>
  <c r="G313" i="8" s="1"/>
  <c r="F312" i="8"/>
  <c r="G312" i="8" s="1"/>
  <c r="F311" i="8"/>
  <c r="G311" i="8" s="1"/>
  <c r="L310" i="8"/>
  <c r="F310" i="8"/>
  <c r="G310" i="8" s="1"/>
  <c r="F309" i="8"/>
  <c r="G309" i="8" s="1"/>
  <c r="F308" i="8"/>
  <c r="G308" i="8" s="1"/>
  <c r="L307" i="8"/>
  <c r="F307" i="8"/>
  <c r="G307" i="8" s="1"/>
  <c r="K307" i="8" s="1"/>
  <c r="Q307" i="8" s="1"/>
  <c r="F306" i="8"/>
  <c r="G306" i="8" s="1"/>
  <c r="L305" i="8"/>
  <c r="F305" i="8"/>
  <c r="G305" i="8" s="1"/>
  <c r="L304" i="8"/>
  <c r="F304" i="8"/>
  <c r="G304" i="8" s="1"/>
  <c r="L303" i="8"/>
  <c r="F303" i="8"/>
  <c r="G303" i="8" s="1"/>
  <c r="F302" i="8"/>
  <c r="G302" i="8" s="1"/>
  <c r="L301" i="8"/>
  <c r="F301" i="8"/>
  <c r="G301" i="8" s="1"/>
  <c r="K301" i="8" s="1"/>
  <c r="Q301" i="8" s="1"/>
  <c r="L300" i="8"/>
  <c r="F300" i="8"/>
  <c r="G300" i="8" s="1"/>
  <c r="F299" i="8"/>
  <c r="G299" i="8" s="1"/>
  <c r="L298" i="8"/>
  <c r="F298" i="8"/>
  <c r="G298" i="8" s="1"/>
  <c r="L297" i="8"/>
  <c r="F297" i="8"/>
  <c r="G297" i="8" s="1"/>
  <c r="F296" i="8"/>
  <c r="G296" i="8" s="1"/>
  <c r="F295" i="8"/>
  <c r="G295" i="8" s="1"/>
  <c r="L294" i="8"/>
  <c r="F294" i="8"/>
  <c r="G294" i="8" s="1"/>
  <c r="L293" i="8"/>
  <c r="F293" i="8"/>
  <c r="G293" i="8" s="1"/>
  <c r="L292" i="8"/>
  <c r="K292" i="8"/>
  <c r="Q292" i="8" s="1"/>
  <c r="F292" i="8"/>
  <c r="G292" i="8" s="1"/>
  <c r="L291" i="8"/>
  <c r="F291" i="8"/>
  <c r="G291" i="8" s="1"/>
  <c r="F290" i="8"/>
  <c r="G290" i="8" s="1"/>
  <c r="L289" i="8"/>
  <c r="F289" i="8"/>
  <c r="G289" i="8" s="1"/>
  <c r="F288" i="8"/>
  <c r="G288" i="8" s="1"/>
  <c r="L287" i="8"/>
  <c r="F287" i="8"/>
  <c r="G287" i="8" s="1"/>
  <c r="L286" i="8"/>
  <c r="F286" i="8"/>
  <c r="G286" i="8" s="1"/>
  <c r="F285" i="8"/>
  <c r="G285" i="8" s="1"/>
  <c r="L284" i="8"/>
  <c r="F284" i="8"/>
  <c r="G284" i="8" s="1"/>
  <c r="L283" i="8"/>
  <c r="F283" i="8"/>
  <c r="G283" i="8" s="1"/>
  <c r="L282" i="8"/>
  <c r="F282" i="8"/>
  <c r="G282" i="8" s="1"/>
  <c r="F281" i="8"/>
  <c r="G281" i="8" s="1"/>
  <c r="L280" i="8"/>
  <c r="F280" i="8"/>
  <c r="G280" i="8" s="1"/>
  <c r="L279" i="8"/>
  <c r="F279" i="8"/>
  <c r="G279" i="8" s="1"/>
  <c r="L278" i="8"/>
  <c r="F278" i="8"/>
  <c r="G278" i="8" s="1"/>
  <c r="L277" i="8"/>
  <c r="F277" i="8"/>
  <c r="G277" i="8" s="1"/>
  <c r="F276" i="8"/>
  <c r="G276" i="8" s="1"/>
  <c r="F275" i="8"/>
  <c r="G275" i="8" s="1"/>
  <c r="L274" i="8"/>
  <c r="F274" i="8"/>
  <c r="G274" i="8" s="1"/>
  <c r="L273" i="8"/>
  <c r="F273" i="8"/>
  <c r="G273" i="8" s="1"/>
  <c r="L272" i="8"/>
  <c r="F272" i="8"/>
  <c r="G272" i="8" s="1"/>
  <c r="L271" i="8"/>
  <c r="F271" i="8"/>
  <c r="G271" i="8" s="1"/>
  <c r="L270" i="8"/>
  <c r="F270" i="8"/>
  <c r="G270" i="8" s="1"/>
  <c r="L269" i="8"/>
  <c r="F269" i="8"/>
  <c r="G269" i="8" s="1"/>
  <c r="K269" i="8" s="1"/>
  <c r="Q269" i="8" s="1"/>
  <c r="L268" i="8"/>
  <c r="F268" i="8"/>
  <c r="G268" i="8" s="1"/>
  <c r="F267" i="8"/>
  <c r="G267" i="8" s="1"/>
  <c r="K267" i="8" s="1"/>
  <c r="G266" i="8"/>
  <c r="K266" i="8" s="1"/>
  <c r="Q266" i="8" s="1"/>
  <c r="F266" i="8"/>
  <c r="L265" i="8"/>
  <c r="F265" i="8"/>
  <c r="G265" i="8" s="1"/>
  <c r="L264" i="8"/>
  <c r="F264" i="8"/>
  <c r="G264" i="8" s="1"/>
  <c r="L263" i="8"/>
  <c r="F263" i="8"/>
  <c r="G263" i="8" s="1"/>
  <c r="L262" i="8"/>
  <c r="F262" i="8"/>
  <c r="G262" i="8" s="1"/>
  <c r="L261" i="8"/>
  <c r="F261" i="8"/>
  <c r="G261" i="8" s="1"/>
  <c r="L260" i="8"/>
  <c r="F260" i="8"/>
  <c r="G260" i="8" s="1"/>
  <c r="L259" i="8"/>
  <c r="F259" i="8"/>
  <c r="G259" i="8" s="1"/>
  <c r="F258" i="8"/>
  <c r="G258" i="8" s="1"/>
  <c r="F257" i="8"/>
  <c r="G257" i="8" s="1"/>
  <c r="L256" i="8"/>
  <c r="F256" i="8"/>
  <c r="G256" i="8" s="1"/>
  <c r="L255" i="8"/>
  <c r="F255" i="8"/>
  <c r="G255" i="8" s="1"/>
  <c r="L254" i="8"/>
  <c r="F254" i="8"/>
  <c r="G254" i="8" s="1"/>
  <c r="K254" i="8" s="1"/>
  <c r="Q254" i="8" s="1"/>
  <c r="F253" i="8"/>
  <c r="G253" i="8" s="1"/>
  <c r="L252" i="8"/>
  <c r="F252" i="8"/>
  <c r="G252" i="8" s="1"/>
  <c r="L251" i="8"/>
  <c r="F251" i="8"/>
  <c r="G251" i="8" s="1"/>
  <c r="F250" i="8"/>
  <c r="G250" i="8" s="1"/>
  <c r="L249" i="8"/>
  <c r="F249" i="8"/>
  <c r="G249" i="8" s="1"/>
  <c r="F248" i="8"/>
  <c r="G248" i="8" s="1"/>
  <c r="K248" i="8" s="1"/>
  <c r="Q248" i="8" s="1"/>
  <c r="L247" i="8"/>
  <c r="F247" i="8"/>
  <c r="G247" i="8" s="1"/>
  <c r="L246" i="8"/>
  <c r="F246" i="8"/>
  <c r="G246" i="8" s="1"/>
  <c r="L245" i="8"/>
  <c r="F245" i="8"/>
  <c r="G245" i="8" s="1"/>
  <c r="F244" i="8"/>
  <c r="G244" i="8" s="1"/>
  <c r="L243" i="8"/>
  <c r="F243" i="8"/>
  <c r="G243" i="8" s="1"/>
  <c r="L242" i="8"/>
  <c r="F242" i="8"/>
  <c r="G242" i="8" s="1"/>
  <c r="K242" i="8" s="1"/>
  <c r="Q242" i="8" s="1"/>
  <c r="L241" i="8"/>
  <c r="F241" i="8"/>
  <c r="G241" i="8" s="1"/>
  <c r="L240" i="8"/>
  <c r="F240" i="8"/>
  <c r="G240" i="8" s="1"/>
  <c r="L239" i="8"/>
  <c r="F239" i="8"/>
  <c r="G239" i="8" s="1"/>
  <c r="L238" i="8"/>
  <c r="F238" i="8"/>
  <c r="G238" i="8" s="1"/>
  <c r="K238" i="8" s="1"/>
  <c r="Q238" i="8" s="1"/>
  <c r="L237" i="8"/>
  <c r="F237" i="8"/>
  <c r="G237" i="8" s="1"/>
  <c r="L236" i="8"/>
  <c r="F236" i="8"/>
  <c r="G236" i="8" s="1"/>
  <c r="F235" i="8"/>
  <c r="G235" i="8" s="1"/>
  <c r="G234" i="8"/>
  <c r="F234" i="8"/>
  <c r="L233" i="8"/>
  <c r="K233" i="8"/>
  <c r="F233" i="8"/>
  <c r="G233" i="8" s="1"/>
  <c r="F232" i="8"/>
  <c r="G232" i="8" s="1"/>
  <c r="F231" i="8"/>
  <c r="G231" i="8" s="1"/>
  <c r="L230" i="8"/>
  <c r="F230" i="8"/>
  <c r="G230" i="8" s="1"/>
  <c r="K230" i="8" s="1"/>
  <c r="L229" i="8"/>
  <c r="F229" i="8"/>
  <c r="G229" i="8" s="1"/>
  <c r="L228" i="8"/>
  <c r="F228" i="8"/>
  <c r="G228" i="8" s="1"/>
  <c r="L227" i="8"/>
  <c r="F227" i="8"/>
  <c r="G227" i="8" s="1"/>
  <c r="F226" i="8"/>
  <c r="G226" i="8" s="1"/>
  <c r="F225" i="8"/>
  <c r="G225" i="8" s="1"/>
  <c r="L224" i="8"/>
  <c r="F224" i="8"/>
  <c r="G224" i="8" s="1"/>
  <c r="F223" i="8"/>
  <c r="G223" i="8" s="1"/>
  <c r="L222" i="8"/>
  <c r="F222" i="8"/>
  <c r="G222" i="8" s="1"/>
  <c r="L221" i="8"/>
  <c r="F221" i="8"/>
  <c r="G221" i="8" s="1"/>
  <c r="L220" i="8"/>
  <c r="F220" i="8"/>
  <c r="G220" i="8" s="1"/>
  <c r="L219" i="8"/>
  <c r="F219" i="8"/>
  <c r="G219" i="8" s="1"/>
  <c r="L218" i="8"/>
  <c r="F218" i="8"/>
  <c r="G218" i="8" s="1"/>
  <c r="L217" i="8"/>
  <c r="F217" i="8"/>
  <c r="G217" i="8" s="1"/>
  <c r="F216" i="8"/>
  <c r="G216" i="8" s="1"/>
  <c r="F215" i="8"/>
  <c r="G215" i="8" s="1"/>
  <c r="F214" i="8"/>
  <c r="G214" i="8" s="1"/>
  <c r="L213" i="8"/>
  <c r="F213" i="8"/>
  <c r="G213" i="8" s="1"/>
  <c r="F212" i="8"/>
  <c r="G212" i="8" s="1"/>
  <c r="F211" i="8"/>
  <c r="G211" i="8" s="1"/>
  <c r="L210" i="8"/>
  <c r="F210" i="8"/>
  <c r="G210" i="8" s="1"/>
  <c r="L209" i="8"/>
  <c r="G209" i="8"/>
  <c r="F209" i="8"/>
  <c r="L208" i="8"/>
  <c r="F208" i="8"/>
  <c r="G208" i="8" s="1"/>
  <c r="K208" i="8" s="1"/>
  <c r="Q208" i="8" s="1"/>
  <c r="L207" i="8"/>
  <c r="F207" i="8"/>
  <c r="G207" i="8" s="1"/>
  <c r="L206" i="8"/>
  <c r="F206" i="8"/>
  <c r="G206" i="8" s="1"/>
  <c r="L205" i="8"/>
  <c r="F205" i="8"/>
  <c r="G205" i="8" s="1"/>
  <c r="L204" i="8"/>
  <c r="F204" i="8"/>
  <c r="G204" i="8" s="1"/>
  <c r="F203" i="8"/>
  <c r="G203" i="8" s="1"/>
  <c r="F202" i="8"/>
  <c r="G202" i="8" s="1"/>
  <c r="L201" i="8"/>
  <c r="F201" i="8"/>
  <c r="G201" i="8" s="1"/>
  <c r="L200" i="8"/>
  <c r="F200" i="8"/>
  <c r="G200" i="8" s="1"/>
  <c r="L199" i="8"/>
  <c r="F199" i="8"/>
  <c r="G199" i="8" s="1"/>
  <c r="L198" i="8"/>
  <c r="F198" i="8"/>
  <c r="G198" i="8" s="1"/>
  <c r="K198" i="8" s="1"/>
  <c r="Q198" i="8" s="1"/>
  <c r="L197" i="8"/>
  <c r="F197" i="8"/>
  <c r="G197" i="8" s="1"/>
  <c r="L196" i="8"/>
  <c r="F196" i="8"/>
  <c r="G196" i="8" s="1"/>
  <c r="L195" i="8"/>
  <c r="F195" i="8"/>
  <c r="G195" i="8" s="1"/>
  <c r="L194" i="8"/>
  <c r="G194" i="8"/>
  <c r="F194" i="8"/>
  <c r="L193" i="8"/>
  <c r="F193" i="8"/>
  <c r="G193" i="8" s="1"/>
  <c r="F192" i="8"/>
  <c r="G192" i="8" s="1"/>
  <c r="K192" i="8" s="1"/>
  <c r="Q192" i="8" s="1"/>
  <c r="L191" i="8"/>
  <c r="F191" i="8"/>
  <c r="G191" i="8" s="1"/>
  <c r="L190" i="8"/>
  <c r="F190" i="8"/>
  <c r="G190" i="8" s="1"/>
  <c r="F189" i="8"/>
  <c r="G189" i="8" s="1"/>
  <c r="L188" i="8"/>
  <c r="F188" i="8"/>
  <c r="G188" i="8" s="1"/>
  <c r="L187" i="8"/>
  <c r="F187" i="8"/>
  <c r="G187" i="8" s="1"/>
  <c r="L186" i="8"/>
  <c r="F186" i="8"/>
  <c r="G186" i="8" s="1"/>
  <c r="L185" i="8"/>
  <c r="F185" i="8"/>
  <c r="G185" i="8" s="1"/>
  <c r="F184" i="8"/>
  <c r="G184" i="8" s="1"/>
  <c r="L183" i="8"/>
  <c r="F183" i="8"/>
  <c r="G183" i="8" s="1"/>
  <c r="F182" i="8"/>
  <c r="G182" i="8" s="1"/>
  <c r="L181" i="8"/>
  <c r="F181" i="8"/>
  <c r="G181" i="8" s="1"/>
  <c r="G180" i="8"/>
  <c r="K180" i="8" s="1"/>
  <c r="Q180" i="8" s="1"/>
  <c r="F180" i="8"/>
  <c r="F179" i="8"/>
  <c r="G179" i="8" s="1"/>
  <c r="L178" i="8"/>
  <c r="F178" i="8"/>
  <c r="G178" i="8" s="1"/>
  <c r="L177" i="8"/>
  <c r="F177" i="8"/>
  <c r="G177" i="8" s="1"/>
  <c r="L176" i="8"/>
  <c r="F176" i="8"/>
  <c r="G176" i="8" s="1"/>
  <c r="L175" i="8"/>
  <c r="F175" i="8"/>
  <c r="G175" i="8" s="1"/>
  <c r="F174" i="8"/>
  <c r="G174" i="8" s="1"/>
  <c r="L173" i="8"/>
  <c r="F173" i="8"/>
  <c r="G173" i="8" s="1"/>
  <c r="K173" i="8" s="1"/>
  <c r="Q173" i="8" s="1"/>
  <c r="L172" i="8"/>
  <c r="F172" i="8"/>
  <c r="G172" i="8" s="1"/>
  <c r="G171" i="8"/>
  <c r="F171" i="8"/>
  <c r="F170" i="8"/>
  <c r="G170" i="8" s="1"/>
  <c r="L169" i="8"/>
  <c r="F169" i="8"/>
  <c r="G169" i="8" s="1"/>
  <c r="F168" i="8"/>
  <c r="G168" i="8" s="1"/>
  <c r="F167" i="8"/>
  <c r="G167" i="8" s="1"/>
  <c r="L166" i="8"/>
  <c r="F166" i="8"/>
  <c r="G166" i="8" s="1"/>
  <c r="L165" i="8"/>
  <c r="F165" i="8"/>
  <c r="G165" i="8" s="1"/>
  <c r="L164" i="8"/>
  <c r="F164" i="8"/>
  <c r="G164" i="8" s="1"/>
  <c r="L163" i="8"/>
  <c r="F163" i="8"/>
  <c r="G163" i="8" s="1"/>
  <c r="L162" i="8"/>
  <c r="F162" i="8"/>
  <c r="G162" i="8" s="1"/>
  <c r="F161" i="8"/>
  <c r="G161" i="8" s="1"/>
  <c r="L160" i="8"/>
  <c r="F160" i="8"/>
  <c r="G160" i="8" s="1"/>
  <c r="L159" i="8"/>
  <c r="F159" i="8"/>
  <c r="G159" i="8" s="1"/>
  <c r="L158" i="8"/>
  <c r="F158" i="8"/>
  <c r="G158" i="8" s="1"/>
  <c r="F157" i="8"/>
  <c r="G157" i="8" s="1"/>
  <c r="L156" i="8"/>
  <c r="F156" i="8"/>
  <c r="G156" i="8" s="1"/>
  <c r="L155" i="8"/>
  <c r="F155" i="8"/>
  <c r="G155" i="8" s="1"/>
  <c r="L154" i="8"/>
  <c r="F154" i="8"/>
  <c r="G154" i="8" s="1"/>
  <c r="L153" i="8"/>
  <c r="F153" i="8"/>
  <c r="G153" i="8" s="1"/>
  <c r="F152" i="8"/>
  <c r="G152" i="8" s="1"/>
  <c r="F151" i="8"/>
  <c r="G151" i="8" s="1"/>
  <c r="K150" i="8"/>
  <c r="Q150" i="8" s="1"/>
  <c r="F150" i="8"/>
  <c r="G150" i="8" s="1"/>
  <c r="F149" i="8"/>
  <c r="G149" i="8" s="1"/>
  <c r="F148" i="8"/>
  <c r="G148" i="8" s="1"/>
  <c r="F147" i="8"/>
  <c r="G147" i="8" s="1"/>
  <c r="L146" i="8"/>
  <c r="F146" i="8"/>
  <c r="G146" i="8" s="1"/>
  <c r="L145" i="8"/>
  <c r="F145" i="8"/>
  <c r="G145" i="8" s="1"/>
  <c r="L144" i="8"/>
  <c r="F144" i="8"/>
  <c r="G144" i="8" s="1"/>
  <c r="L143" i="8"/>
  <c r="F143" i="8"/>
  <c r="G143" i="8" s="1"/>
  <c r="F142" i="8"/>
  <c r="G142" i="8" s="1"/>
  <c r="L141" i="8"/>
  <c r="F141" i="8"/>
  <c r="G141" i="8" s="1"/>
  <c r="F140" i="8"/>
  <c r="G140" i="8" s="1"/>
  <c r="F139" i="8"/>
  <c r="G139" i="8" s="1"/>
  <c r="L138" i="8"/>
  <c r="F138" i="8"/>
  <c r="G138" i="8" s="1"/>
  <c r="L137" i="8"/>
  <c r="F137" i="8"/>
  <c r="G137" i="8" s="1"/>
  <c r="F136" i="8"/>
  <c r="G136" i="8" s="1"/>
  <c r="L135" i="8"/>
  <c r="K135" i="8"/>
  <c r="F135" i="8"/>
  <c r="G135" i="8" s="1"/>
  <c r="L134" i="8"/>
  <c r="F134" i="8"/>
  <c r="G134" i="8" s="1"/>
  <c r="L133" i="8"/>
  <c r="F133" i="8"/>
  <c r="G133" i="8" s="1"/>
  <c r="L132" i="8"/>
  <c r="F132" i="8"/>
  <c r="G132" i="8" s="1"/>
  <c r="L131" i="8"/>
  <c r="F131" i="8"/>
  <c r="G131" i="8" s="1"/>
  <c r="L130" i="8"/>
  <c r="F130" i="8"/>
  <c r="G130" i="8" s="1"/>
  <c r="K130" i="8" s="1"/>
  <c r="Q130" i="8" s="1"/>
  <c r="F129" i="8"/>
  <c r="G129" i="8" s="1"/>
  <c r="L128" i="8"/>
  <c r="F128" i="8"/>
  <c r="G128" i="8" s="1"/>
  <c r="L127" i="8"/>
  <c r="F127" i="8"/>
  <c r="G127" i="8" s="1"/>
  <c r="L126" i="8"/>
  <c r="F126" i="8"/>
  <c r="G126" i="8" s="1"/>
  <c r="G125" i="8"/>
  <c r="F125" i="8"/>
  <c r="L124" i="8"/>
  <c r="F124" i="8"/>
  <c r="G124" i="8" s="1"/>
  <c r="L123" i="8"/>
  <c r="F123" i="8"/>
  <c r="G123" i="8" s="1"/>
  <c r="F122" i="8"/>
  <c r="G122" i="8" s="1"/>
  <c r="L121" i="8"/>
  <c r="F121" i="8"/>
  <c r="G121" i="8" s="1"/>
  <c r="K121" i="8" s="1"/>
  <c r="Q121" i="8" s="1"/>
  <c r="L120" i="8"/>
  <c r="F120" i="8"/>
  <c r="G120" i="8" s="1"/>
  <c r="F119" i="8"/>
  <c r="G119" i="8" s="1"/>
  <c r="L118" i="8"/>
  <c r="F118" i="8"/>
  <c r="G118" i="8" s="1"/>
  <c r="L117" i="8"/>
  <c r="F117" i="8"/>
  <c r="G117" i="8" s="1"/>
  <c r="F116" i="8"/>
  <c r="G116" i="8" s="1"/>
  <c r="F115" i="8"/>
  <c r="G115" i="8" s="1"/>
  <c r="L114" i="8"/>
  <c r="F114" i="8"/>
  <c r="G114" i="8" s="1"/>
  <c r="L113" i="8"/>
  <c r="F113" i="8"/>
  <c r="G113" i="8" s="1"/>
  <c r="L112" i="8"/>
  <c r="F112" i="8"/>
  <c r="G112" i="8" s="1"/>
  <c r="L111" i="8"/>
  <c r="F111" i="8"/>
  <c r="G111" i="8" s="1"/>
  <c r="L110" i="8"/>
  <c r="F110" i="8"/>
  <c r="G110" i="8" s="1"/>
  <c r="L109" i="8"/>
  <c r="F109" i="8"/>
  <c r="G109" i="8" s="1"/>
  <c r="L108" i="8"/>
  <c r="F108" i="8"/>
  <c r="G108" i="8" s="1"/>
  <c r="F107" i="8"/>
  <c r="G107" i="8" s="1"/>
  <c r="L106" i="8"/>
  <c r="F106" i="8"/>
  <c r="G106" i="8" s="1"/>
  <c r="L105" i="8"/>
  <c r="F105" i="8"/>
  <c r="G105" i="8" s="1"/>
  <c r="F104" i="8"/>
  <c r="G104" i="8" s="1"/>
  <c r="L103" i="8"/>
  <c r="F103" i="8"/>
  <c r="G103" i="8" s="1"/>
  <c r="L102" i="8"/>
  <c r="F102" i="8"/>
  <c r="G102" i="8" s="1"/>
  <c r="L101" i="8"/>
  <c r="F101" i="8"/>
  <c r="G101" i="8" s="1"/>
  <c r="L100" i="8"/>
  <c r="F100" i="8"/>
  <c r="G100" i="8" s="1"/>
  <c r="L99" i="8"/>
  <c r="F99" i="8"/>
  <c r="G99" i="8" s="1"/>
  <c r="F98" i="8"/>
  <c r="G98" i="8" s="1"/>
  <c r="F97" i="8"/>
  <c r="G97" i="8" s="1"/>
  <c r="F96" i="8"/>
  <c r="G96" i="8" s="1"/>
  <c r="L95" i="8"/>
  <c r="F95" i="8"/>
  <c r="G95" i="8" s="1"/>
  <c r="F94" i="8"/>
  <c r="G94" i="8" s="1"/>
  <c r="F93" i="8"/>
  <c r="G93" i="8" s="1"/>
  <c r="L92" i="8"/>
  <c r="F92" i="8"/>
  <c r="G92" i="8" s="1"/>
  <c r="K92" i="8" s="1"/>
  <c r="Q92" i="8" s="1"/>
  <c r="L91" i="8"/>
  <c r="F91" i="8"/>
  <c r="G91" i="8" s="1"/>
  <c r="F90" i="8"/>
  <c r="G90" i="8" s="1"/>
  <c r="L89" i="8"/>
  <c r="F89" i="8"/>
  <c r="G89" i="8" s="1"/>
  <c r="F88" i="8"/>
  <c r="G88" i="8" s="1"/>
  <c r="F87" i="8"/>
  <c r="G87" i="8" s="1"/>
  <c r="F86" i="8"/>
  <c r="G86" i="8" s="1"/>
  <c r="L85" i="8"/>
  <c r="F85" i="8"/>
  <c r="G85" i="8" s="1"/>
  <c r="F84" i="8"/>
  <c r="G84" i="8" s="1"/>
  <c r="F83" i="8"/>
  <c r="G83" i="8" s="1"/>
  <c r="L82" i="8"/>
  <c r="F82" i="8"/>
  <c r="G82" i="8" s="1"/>
  <c r="L81" i="8"/>
  <c r="F81" i="8"/>
  <c r="G81" i="8" s="1"/>
  <c r="L80" i="8"/>
  <c r="F80" i="8"/>
  <c r="G80" i="8" s="1"/>
  <c r="L79" i="8"/>
  <c r="F79" i="8"/>
  <c r="G79" i="8" s="1"/>
  <c r="L78" i="8"/>
  <c r="F78" i="8"/>
  <c r="G78" i="8" s="1"/>
  <c r="L77" i="8"/>
  <c r="F77" i="8"/>
  <c r="G77" i="8" s="1"/>
  <c r="L76" i="8"/>
  <c r="F76" i="8"/>
  <c r="G76" i="8" s="1"/>
  <c r="F75" i="8"/>
  <c r="G75" i="8" s="1"/>
  <c r="F74" i="8"/>
  <c r="G74" i="8" s="1"/>
  <c r="L73" i="8"/>
  <c r="F73" i="8"/>
  <c r="G73" i="8" s="1"/>
  <c r="L72" i="8"/>
  <c r="F72" i="8"/>
  <c r="G72" i="8" s="1"/>
  <c r="L71" i="8"/>
  <c r="F71" i="8"/>
  <c r="G71" i="8" s="1"/>
  <c r="L70" i="8"/>
  <c r="F70" i="8"/>
  <c r="G70" i="8" s="1"/>
  <c r="L69" i="8"/>
  <c r="F69" i="8"/>
  <c r="G69" i="8" s="1"/>
  <c r="L68" i="8"/>
  <c r="F68" i="8"/>
  <c r="G68" i="8" s="1"/>
  <c r="L67" i="8"/>
  <c r="F67" i="8"/>
  <c r="G67" i="8" s="1"/>
  <c r="L66" i="8"/>
  <c r="F66" i="8"/>
  <c r="G66" i="8" s="1"/>
  <c r="F65" i="8"/>
  <c r="G65" i="8" s="1"/>
  <c r="L64" i="8"/>
  <c r="F64" i="8"/>
  <c r="G64" i="8" s="1"/>
  <c r="L63" i="8"/>
  <c r="F63" i="8"/>
  <c r="G63" i="8" s="1"/>
  <c r="F62" i="8"/>
  <c r="G62" i="8" s="1"/>
  <c r="L61" i="8"/>
  <c r="F61" i="8"/>
  <c r="G61" i="8" s="1"/>
  <c r="L60" i="8"/>
  <c r="F60" i="8"/>
  <c r="G60" i="8" s="1"/>
  <c r="L59" i="8"/>
  <c r="F59" i="8"/>
  <c r="G59" i="8" s="1"/>
  <c r="L58" i="8"/>
  <c r="F58" i="8"/>
  <c r="G58" i="8" s="1"/>
  <c r="L57" i="8"/>
  <c r="F57" i="8"/>
  <c r="G57" i="8" s="1"/>
  <c r="F56" i="8"/>
  <c r="G56" i="8" s="1"/>
  <c r="F55" i="8"/>
  <c r="G55" i="8" s="1"/>
  <c r="F54" i="8"/>
  <c r="G54" i="8" s="1"/>
  <c r="L53" i="8"/>
  <c r="F53" i="8"/>
  <c r="G53" i="8" s="1"/>
  <c r="F52" i="8"/>
  <c r="G52" i="8" s="1"/>
  <c r="F51" i="8"/>
  <c r="G51" i="8" s="1"/>
  <c r="L50" i="8"/>
  <c r="F50" i="8"/>
  <c r="G50" i="8" s="1"/>
  <c r="L49" i="8"/>
  <c r="F49" i="8"/>
  <c r="G49" i="8" s="1"/>
  <c r="L48" i="8"/>
  <c r="F48" i="8"/>
  <c r="G48" i="8" s="1"/>
  <c r="L47" i="8"/>
  <c r="F47" i="8"/>
  <c r="G47" i="8" s="1"/>
  <c r="L46" i="8"/>
  <c r="F46" i="8"/>
  <c r="G46" i="8" s="1"/>
  <c r="L45" i="8"/>
  <c r="F45" i="8"/>
  <c r="G45" i="8" s="1"/>
  <c r="L44" i="8"/>
  <c r="F44" i="8"/>
  <c r="G44" i="8" s="1"/>
  <c r="F43" i="8"/>
  <c r="G43" i="8" s="1"/>
  <c r="F42" i="8"/>
  <c r="G42" i="8" s="1"/>
  <c r="L41" i="8"/>
  <c r="F41" i="8"/>
  <c r="G41" i="8" s="1"/>
  <c r="L40" i="8"/>
  <c r="F40" i="8"/>
  <c r="G40" i="8" s="1"/>
  <c r="L39" i="8"/>
  <c r="F39" i="8"/>
  <c r="G39" i="8" s="1"/>
  <c r="L38" i="8"/>
  <c r="F38" i="8"/>
  <c r="G38" i="8" s="1"/>
  <c r="L37" i="8"/>
  <c r="F37" i="8"/>
  <c r="G37" i="8" s="1"/>
  <c r="L36" i="8"/>
  <c r="F36" i="8"/>
  <c r="G36" i="8" s="1"/>
  <c r="L35" i="8"/>
  <c r="F35" i="8"/>
  <c r="G35" i="8" s="1"/>
  <c r="L34" i="8"/>
  <c r="F34" i="8"/>
  <c r="G34" i="8" s="1"/>
  <c r="F33" i="8"/>
  <c r="G33" i="8" s="1"/>
  <c r="L32" i="8"/>
  <c r="F32" i="8"/>
  <c r="G32" i="8" s="1"/>
  <c r="L31" i="8"/>
  <c r="F31" i="8"/>
  <c r="G31" i="8" s="1"/>
  <c r="L30" i="8"/>
  <c r="F30" i="8"/>
  <c r="G30" i="8" s="1"/>
  <c r="F29" i="8"/>
  <c r="G29" i="8" s="1"/>
  <c r="K29" i="8" s="1"/>
  <c r="Q29" i="8" s="1"/>
  <c r="L28" i="8"/>
  <c r="F28" i="8"/>
  <c r="G28" i="8" s="1"/>
  <c r="K28" i="8" s="1"/>
  <c r="Q28" i="8" s="1"/>
  <c r="L27" i="8"/>
  <c r="F27" i="8"/>
  <c r="G27" i="8" s="1"/>
  <c r="K27" i="8" s="1"/>
  <c r="Q27" i="8" s="1"/>
  <c r="F26" i="8"/>
  <c r="G26" i="8" s="1"/>
  <c r="F25" i="8"/>
  <c r="G25" i="8" s="1"/>
  <c r="G24" i="8"/>
  <c r="F24" i="8"/>
  <c r="L23" i="8"/>
  <c r="F23" i="8"/>
  <c r="G23" i="8" s="1"/>
  <c r="F22" i="8"/>
  <c r="G22" i="8" s="1"/>
  <c r="F21" i="8"/>
  <c r="G21" i="8" s="1"/>
  <c r="F20" i="8"/>
  <c r="G20" i="8" s="1"/>
  <c r="L19" i="8"/>
  <c r="F19" i="8"/>
  <c r="G19" i="8" s="1"/>
  <c r="L18" i="8"/>
  <c r="F18" i="8"/>
  <c r="G18" i="8" s="1"/>
  <c r="L17" i="8"/>
  <c r="F17" i="8"/>
  <c r="G17" i="8" s="1"/>
  <c r="L16" i="8"/>
  <c r="F16" i="8"/>
  <c r="G16" i="8" s="1"/>
  <c r="L15" i="8"/>
  <c r="F15" i="8"/>
  <c r="G15" i="8" s="1"/>
  <c r="F14" i="8"/>
  <c r="G14" i="8" s="1"/>
  <c r="L13" i="8"/>
  <c r="F13" i="8"/>
  <c r="G13" i="8" s="1"/>
  <c r="L12" i="8"/>
  <c r="F12" i="8"/>
  <c r="G12" i="8" s="1"/>
  <c r="F11" i="8"/>
  <c r="G11" i="8" s="1"/>
  <c r="F10" i="8"/>
  <c r="G10" i="8" s="1"/>
  <c r="L9" i="8"/>
  <c r="F9" i="8"/>
  <c r="G9" i="8" s="1"/>
  <c r="L8" i="8"/>
  <c r="F8" i="8"/>
  <c r="G8" i="8" s="1"/>
  <c r="F7" i="8"/>
  <c r="G7" i="8" s="1"/>
  <c r="L6" i="8"/>
  <c r="F6" i="8"/>
  <c r="G6" i="8" s="1"/>
  <c r="L5" i="8"/>
  <c r="F5" i="8"/>
  <c r="G5" i="8" s="1"/>
  <c r="U4" i="8"/>
  <c r="L4" i="8"/>
  <c r="F4" i="8"/>
  <c r="G4" i="8" s="1"/>
  <c r="F3" i="8"/>
  <c r="G3" i="8" s="1"/>
  <c r="L2" i="8"/>
  <c r="F2" i="8"/>
  <c r="G2" i="8" s="1"/>
  <c r="H7" i="7"/>
  <c r="H8" i="7"/>
  <c r="H9" i="7"/>
  <c r="H10" i="7"/>
  <c r="H11" i="7"/>
  <c r="H12" i="7"/>
  <c r="H13" i="7"/>
  <c r="H14" i="7"/>
  <c r="H15" i="7"/>
  <c r="H16" i="7"/>
  <c r="H17" i="7"/>
  <c r="H18" i="7"/>
  <c r="H19" i="7"/>
  <c r="H20" i="7"/>
  <c r="H21" i="7"/>
  <c r="H22" i="7"/>
  <c r="H23" i="7"/>
  <c r="H24" i="7"/>
  <c r="H25" i="7"/>
  <c r="H26" i="7"/>
  <c r="K26" i="7" s="1"/>
  <c r="O26" i="7" s="1"/>
  <c r="H27" i="7"/>
  <c r="H28" i="7"/>
  <c r="H29" i="7"/>
  <c r="H30" i="7"/>
  <c r="H31" i="7"/>
  <c r="H32" i="7"/>
  <c r="H33" i="7"/>
  <c r="H34" i="7"/>
  <c r="H35" i="7"/>
  <c r="H36" i="7"/>
  <c r="H37" i="7"/>
  <c r="H38" i="7"/>
  <c r="H39" i="7"/>
  <c r="H40" i="7"/>
  <c r="H41" i="7"/>
  <c r="H42" i="7"/>
  <c r="H43" i="7"/>
  <c r="H44" i="7"/>
  <c r="H45" i="7"/>
  <c r="H46" i="7"/>
  <c r="H47" i="7"/>
  <c r="H48" i="7"/>
  <c r="H49" i="7"/>
  <c r="K49" i="7" s="1"/>
  <c r="O49" i="7" s="1"/>
  <c r="H50" i="7"/>
  <c r="K50" i="7" s="1"/>
  <c r="O50" i="7" s="1"/>
  <c r="H51" i="7"/>
  <c r="H52" i="7"/>
  <c r="H53" i="7"/>
  <c r="H54" i="7"/>
  <c r="H55" i="7"/>
  <c r="H56" i="7"/>
  <c r="H57" i="7"/>
  <c r="H58" i="7"/>
  <c r="H59" i="7"/>
  <c r="H60" i="7"/>
  <c r="H61" i="7"/>
  <c r="H62" i="7"/>
  <c r="H63" i="7"/>
  <c r="H64" i="7"/>
  <c r="H65" i="7"/>
  <c r="K65" i="7" s="1"/>
  <c r="O65" i="7" s="1"/>
  <c r="H66" i="7"/>
  <c r="K66" i="7" s="1"/>
  <c r="O66" i="7" s="1"/>
  <c r="H67" i="7"/>
  <c r="K67" i="7" s="1"/>
  <c r="O67" i="7" s="1"/>
  <c r="H68" i="7"/>
  <c r="H69" i="7"/>
  <c r="H70" i="7"/>
  <c r="K70" i="7" s="1"/>
  <c r="O70" i="7" s="1"/>
  <c r="H71" i="7"/>
  <c r="H72" i="7"/>
  <c r="H73" i="7"/>
  <c r="H74" i="7"/>
  <c r="H75" i="7"/>
  <c r="H76" i="7"/>
  <c r="H77" i="7"/>
  <c r="H78" i="7"/>
  <c r="H79" i="7"/>
  <c r="H80" i="7"/>
  <c r="H81" i="7"/>
  <c r="K81" i="7" s="1"/>
  <c r="H82" i="7"/>
  <c r="H83" i="7"/>
  <c r="H84" i="7"/>
  <c r="H85" i="7"/>
  <c r="H86" i="7"/>
  <c r="H87" i="7"/>
  <c r="H88" i="7"/>
  <c r="H89" i="7"/>
  <c r="H90" i="7"/>
  <c r="K90" i="7" s="1"/>
  <c r="O90" i="7" s="1"/>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K127" i="7" s="1"/>
  <c r="O127" i="7" s="1"/>
  <c r="H128" i="7"/>
  <c r="H129" i="7"/>
  <c r="K129" i="7" s="1"/>
  <c r="O129" i="7" s="1"/>
  <c r="H130" i="7"/>
  <c r="H131" i="7"/>
  <c r="H132" i="7"/>
  <c r="H133" i="7"/>
  <c r="H134" i="7"/>
  <c r="H135" i="7"/>
  <c r="H136" i="7"/>
  <c r="H137" i="7"/>
  <c r="H138" i="7"/>
  <c r="H139" i="7"/>
  <c r="H140" i="7"/>
  <c r="H141" i="7"/>
  <c r="H142" i="7"/>
  <c r="H143" i="7"/>
  <c r="H144" i="7"/>
  <c r="H145" i="7"/>
  <c r="K145" i="7" s="1"/>
  <c r="O145" i="7" s="1"/>
  <c r="H146" i="7"/>
  <c r="K146" i="7" s="1"/>
  <c r="O146" i="7" s="1"/>
  <c r="H147" i="7"/>
  <c r="K147" i="7" s="1"/>
  <c r="O147" i="7" s="1"/>
  <c r="H148" i="7"/>
  <c r="H149" i="7"/>
  <c r="H150" i="7"/>
  <c r="H151" i="7"/>
  <c r="H152" i="7"/>
  <c r="H153" i="7"/>
  <c r="H154" i="7"/>
  <c r="H155" i="7"/>
  <c r="H156" i="7"/>
  <c r="H157" i="7"/>
  <c r="H158" i="7"/>
  <c r="H159" i="7"/>
  <c r="H160" i="7"/>
  <c r="H161" i="7"/>
  <c r="H162" i="7"/>
  <c r="H163" i="7"/>
  <c r="H164" i="7"/>
  <c r="H165" i="7"/>
  <c r="H166" i="7"/>
  <c r="H167" i="7"/>
  <c r="H168" i="7"/>
  <c r="H169" i="7"/>
  <c r="H170" i="7"/>
  <c r="H171" i="7"/>
  <c r="H172" i="7"/>
  <c r="H173" i="7"/>
  <c r="H174" i="7"/>
  <c r="H175" i="7"/>
  <c r="H176" i="7"/>
  <c r="H177" i="7"/>
  <c r="H178" i="7"/>
  <c r="K178" i="7" s="1"/>
  <c r="O178" i="7" s="1"/>
  <c r="H179" i="7"/>
  <c r="H180" i="7"/>
  <c r="H181" i="7"/>
  <c r="H182" i="7"/>
  <c r="H183" i="7"/>
  <c r="H184" i="7"/>
  <c r="H185" i="7"/>
  <c r="K185" i="7" s="1"/>
  <c r="O185" i="7" s="1"/>
  <c r="H186" i="7"/>
  <c r="K186" i="7" s="1"/>
  <c r="O186" i="7" s="1"/>
  <c r="H187" i="7"/>
  <c r="H188" i="7"/>
  <c r="H189" i="7"/>
  <c r="H190" i="7"/>
  <c r="H191" i="7"/>
  <c r="H192" i="7"/>
  <c r="H193" i="7"/>
  <c r="H194" i="7"/>
  <c r="H195" i="7"/>
  <c r="H196" i="7"/>
  <c r="H197" i="7"/>
  <c r="H198" i="7"/>
  <c r="K198" i="7" s="1"/>
  <c r="O198" i="7" s="1"/>
  <c r="H199" i="7"/>
  <c r="H200" i="7"/>
  <c r="H201" i="7"/>
  <c r="H202" i="7"/>
  <c r="H203" i="7"/>
  <c r="H204" i="7"/>
  <c r="H205" i="7"/>
  <c r="H206" i="7"/>
  <c r="H207" i="7"/>
  <c r="H208" i="7"/>
  <c r="H209" i="7"/>
  <c r="K209" i="7" s="1"/>
  <c r="O209" i="7" s="1"/>
  <c r="H210" i="7"/>
  <c r="K210" i="7" s="1"/>
  <c r="O210" i="7" s="1"/>
  <c r="H211" i="7"/>
  <c r="H212" i="7"/>
  <c r="H213" i="7"/>
  <c r="H214" i="7"/>
  <c r="H215" i="7"/>
  <c r="H216" i="7"/>
  <c r="H217" i="7"/>
  <c r="H218" i="7"/>
  <c r="K218" i="7" s="1"/>
  <c r="O218" i="7" s="1"/>
  <c r="H219" i="7"/>
  <c r="H220" i="7"/>
  <c r="H221" i="7"/>
  <c r="H222" i="7"/>
  <c r="H223" i="7"/>
  <c r="K223" i="7" s="1"/>
  <c r="H224" i="7"/>
  <c r="H225" i="7"/>
  <c r="K225" i="7" s="1"/>
  <c r="O225" i="7" s="1"/>
  <c r="H226" i="7"/>
  <c r="K226" i="7" s="1"/>
  <c r="O226" i="7" s="1"/>
  <c r="H227" i="7"/>
  <c r="K227" i="7" s="1"/>
  <c r="O227" i="7" s="1"/>
  <c r="H228" i="7"/>
  <c r="H229" i="7"/>
  <c r="H230" i="7"/>
  <c r="K230" i="7" s="1"/>
  <c r="O230" i="7" s="1"/>
  <c r="H231" i="7"/>
  <c r="H232" i="7"/>
  <c r="H233" i="7"/>
  <c r="H234" i="7"/>
  <c r="H235" i="7"/>
  <c r="H236" i="7"/>
  <c r="H237" i="7"/>
  <c r="H238" i="7"/>
  <c r="H239" i="7"/>
  <c r="H240" i="7"/>
  <c r="H241" i="7"/>
  <c r="H242" i="7"/>
  <c r="H243" i="7"/>
  <c r="H244" i="7"/>
  <c r="H245" i="7"/>
  <c r="H246" i="7"/>
  <c r="H247" i="7"/>
  <c r="K247" i="7" s="1"/>
  <c r="O247" i="7" s="1"/>
  <c r="H248" i="7"/>
  <c r="H249" i="7"/>
  <c r="K249" i="7" s="1"/>
  <c r="O249" i="7" s="1"/>
  <c r="H250" i="7"/>
  <c r="K250" i="7" s="1"/>
  <c r="O250" i="7" s="1"/>
  <c r="H251" i="7"/>
  <c r="H252" i="7"/>
  <c r="H253" i="7"/>
  <c r="H254" i="7"/>
  <c r="H255" i="7"/>
  <c r="H256" i="7"/>
  <c r="H257" i="7"/>
  <c r="H258" i="7"/>
  <c r="K258" i="7" s="1"/>
  <c r="O258" i="7" s="1"/>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K287" i="7" s="1"/>
  <c r="O287" i="7" s="1"/>
  <c r="H288" i="7"/>
  <c r="K288" i="7" s="1"/>
  <c r="O288" i="7" s="1"/>
  <c r="H289" i="7"/>
  <c r="K289" i="7" s="1"/>
  <c r="O289" i="7" s="1"/>
  <c r="H290" i="7"/>
  <c r="H291" i="7"/>
  <c r="H292" i="7"/>
  <c r="H293" i="7"/>
  <c r="H294" i="7"/>
  <c r="H295" i="7"/>
  <c r="H296" i="7"/>
  <c r="H297" i="7"/>
  <c r="H298" i="7"/>
  <c r="H299" i="7"/>
  <c r="H300" i="7"/>
  <c r="H301" i="7"/>
  <c r="H302" i="7"/>
  <c r="H303" i="7"/>
  <c r="H304" i="7"/>
  <c r="H305" i="7"/>
  <c r="K305" i="7" s="1"/>
  <c r="O305" i="7" s="1"/>
  <c r="H306" i="7"/>
  <c r="K306" i="7" s="1"/>
  <c r="O306" i="7" s="1"/>
  <c r="H307" i="7"/>
  <c r="K307" i="7" s="1"/>
  <c r="O307" i="7" s="1"/>
  <c r="H308" i="7"/>
  <c r="H309" i="7"/>
  <c r="H310" i="7"/>
  <c r="H311" i="7"/>
  <c r="H312" i="7"/>
  <c r="H313" i="7"/>
  <c r="H314" i="7"/>
  <c r="H315" i="7"/>
  <c r="H316" i="7"/>
  <c r="H317" i="7"/>
  <c r="H318" i="7"/>
  <c r="H319" i="7"/>
  <c r="H320" i="7"/>
  <c r="H321" i="7"/>
  <c r="K321" i="7" s="1"/>
  <c r="H322" i="7"/>
  <c r="H323" i="7"/>
  <c r="H324" i="7"/>
  <c r="K324" i="7" s="1"/>
  <c r="H325" i="7"/>
  <c r="H326" i="7"/>
  <c r="K326" i="7" s="1"/>
  <c r="O326" i="7" s="1"/>
  <c r="H327" i="7"/>
  <c r="H328" i="7"/>
  <c r="H329" i="7"/>
  <c r="H330" i="7"/>
  <c r="H331" i="7"/>
  <c r="H332" i="7"/>
  <c r="H333" i="7"/>
  <c r="H334" i="7"/>
  <c r="H335" i="7"/>
  <c r="H336" i="7"/>
  <c r="H337" i="7"/>
  <c r="H338" i="7"/>
  <c r="K338" i="7" s="1"/>
  <c r="O338" i="7" s="1"/>
  <c r="H339" i="7"/>
  <c r="H340" i="7"/>
  <c r="H341" i="7"/>
  <c r="H342" i="7"/>
  <c r="H343" i="7"/>
  <c r="H344" i="7"/>
  <c r="H345" i="7"/>
  <c r="H346" i="7"/>
  <c r="H347" i="7"/>
  <c r="K347" i="7" s="1"/>
  <c r="O347" i="7" s="1"/>
  <c r="H348" i="7"/>
  <c r="H349" i="7"/>
  <c r="H350" i="7"/>
  <c r="K350" i="7" s="1"/>
  <c r="O350" i="7" s="1"/>
  <c r="H351" i="7"/>
  <c r="H352" i="7"/>
  <c r="H353" i="7"/>
  <c r="H354" i="7"/>
  <c r="H355" i="7"/>
  <c r="H356" i="7"/>
  <c r="H357" i="7"/>
  <c r="H358" i="7"/>
  <c r="K358" i="7" s="1"/>
  <c r="O358" i="7" s="1"/>
  <c r="H359" i="7"/>
  <c r="H360" i="7"/>
  <c r="H361" i="7"/>
  <c r="H362" i="7"/>
  <c r="H363" i="7"/>
  <c r="H364" i="7"/>
  <c r="K364" i="7" s="1"/>
  <c r="H365" i="7"/>
  <c r="H366" i="7"/>
  <c r="K366" i="7" s="1"/>
  <c r="O366" i="7" s="1"/>
  <c r="H367" i="7"/>
  <c r="K367" i="7" s="1"/>
  <c r="O367" i="7" s="1"/>
  <c r="H368" i="7"/>
  <c r="K368" i="7" s="1"/>
  <c r="O368" i="7" s="1"/>
  <c r="H369" i="7"/>
  <c r="K369" i="7" s="1"/>
  <c r="O369" i="7" s="1"/>
  <c r="H370" i="7"/>
  <c r="K370" i="7" s="1"/>
  <c r="O370" i="7" s="1"/>
  <c r="H371" i="7"/>
  <c r="H372" i="7"/>
  <c r="H373" i="7"/>
  <c r="H374" i="7"/>
  <c r="H375" i="7"/>
  <c r="H376" i="7"/>
  <c r="H377" i="7"/>
  <c r="H378" i="7"/>
  <c r="H379" i="7"/>
  <c r="H380" i="7"/>
  <c r="H381" i="7"/>
  <c r="H382" i="7"/>
  <c r="H383" i="7"/>
  <c r="H384" i="7"/>
  <c r="K384" i="7" s="1"/>
  <c r="H385" i="7"/>
  <c r="K385" i="7" s="1"/>
  <c r="O385" i="7" s="1"/>
  <c r="H386" i="7"/>
  <c r="K386" i="7" s="1"/>
  <c r="O386" i="7" s="1"/>
  <c r="H387" i="7"/>
  <c r="K387" i="7" s="1"/>
  <c r="O387" i="7" s="1"/>
  <c r="H388" i="7"/>
  <c r="K388" i="7" s="1"/>
  <c r="O388" i="7" s="1"/>
  <c r="H389" i="7"/>
  <c r="H390" i="7"/>
  <c r="K390" i="7" s="1"/>
  <c r="O390" i="7" s="1"/>
  <c r="H391" i="7"/>
  <c r="H392" i="7"/>
  <c r="H393" i="7"/>
  <c r="H394" i="7"/>
  <c r="H395" i="7"/>
  <c r="H396" i="7"/>
  <c r="H397" i="7"/>
  <c r="H398" i="7"/>
  <c r="K398" i="7" s="1"/>
  <c r="O398" i="7" s="1"/>
  <c r="H399" i="7"/>
  <c r="H400" i="7"/>
  <c r="H401" i="7"/>
  <c r="K401" i="7" s="1"/>
  <c r="H402" i="7"/>
  <c r="H403" i="7"/>
  <c r="H404" i="7"/>
  <c r="H405" i="7"/>
  <c r="H406" i="7"/>
  <c r="H407" i="7"/>
  <c r="H408" i="7"/>
  <c r="H409" i="7"/>
  <c r="H410" i="7"/>
  <c r="H411" i="7"/>
  <c r="H412" i="7"/>
  <c r="H413" i="7"/>
  <c r="H414" i="7"/>
  <c r="H415" i="7"/>
  <c r="H416" i="7"/>
  <c r="H417" i="7"/>
  <c r="H418" i="7"/>
  <c r="K418" i="7" s="1"/>
  <c r="O418" i="7" s="1"/>
  <c r="H419" i="7"/>
  <c r="H420" i="7"/>
  <c r="H421" i="7"/>
  <c r="H422" i="7"/>
  <c r="H423" i="7"/>
  <c r="H424" i="7"/>
  <c r="H425" i="7"/>
  <c r="H426" i="7"/>
  <c r="H427" i="7"/>
  <c r="K427" i="7" s="1"/>
  <c r="O427" i="7" s="1"/>
  <c r="H428" i="7"/>
  <c r="K428" i="7" s="1"/>
  <c r="O428" i="7" s="1"/>
  <c r="H429" i="7"/>
  <c r="H430" i="7"/>
  <c r="K430" i="7" s="1"/>
  <c r="O430" i="7" s="1"/>
  <c r="H431" i="7"/>
  <c r="H432" i="7"/>
  <c r="H433" i="7"/>
  <c r="H434" i="7"/>
  <c r="H435" i="7"/>
  <c r="H436" i="7"/>
  <c r="H437" i="7"/>
  <c r="H438" i="7"/>
  <c r="H439" i="7"/>
  <c r="H440" i="7"/>
  <c r="H441" i="7"/>
  <c r="H442" i="7"/>
  <c r="H443" i="7"/>
  <c r="H444" i="7"/>
  <c r="K444" i="7" s="1"/>
  <c r="H445" i="7"/>
  <c r="H446" i="7"/>
  <c r="K446" i="7" s="1"/>
  <c r="O446" i="7" s="1"/>
  <c r="H447" i="7"/>
  <c r="K447" i="7" s="1"/>
  <c r="O447" i="7" s="1"/>
  <c r="H448" i="7"/>
  <c r="K448" i="7" s="1"/>
  <c r="O448" i="7" s="1"/>
  <c r="H449" i="7"/>
  <c r="K449" i="7" s="1"/>
  <c r="O449" i="7" s="1"/>
  <c r="H450" i="7"/>
  <c r="K450" i="7" s="1"/>
  <c r="O450" i="7" s="1"/>
  <c r="H451" i="7"/>
  <c r="H452" i="7"/>
  <c r="H453" i="7"/>
  <c r="H454" i="7"/>
  <c r="H455" i="7"/>
  <c r="H456" i="7"/>
  <c r="H457" i="7"/>
  <c r="H458" i="7"/>
  <c r="H459" i="7"/>
  <c r="H460" i="7"/>
  <c r="H461" i="7"/>
  <c r="H462" i="7"/>
  <c r="H463" i="7"/>
  <c r="H464" i="7"/>
  <c r="K464" i="7" s="1"/>
  <c r="H465" i="7"/>
  <c r="K465" i="7" s="1"/>
  <c r="O465" i="7" s="1"/>
  <c r="H466" i="7"/>
  <c r="K466" i="7" s="1"/>
  <c r="O466" i="7" s="1"/>
  <c r="H467" i="7"/>
  <c r="K467" i="7" s="1"/>
  <c r="O467" i="7" s="1"/>
  <c r="H468" i="7"/>
  <c r="H469" i="7"/>
  <c r="H470" i="7"/>
  <c r="H471" i="7"/>
  <c r="H472" i="7"/>
  <c r="H473" i="7"/>
  <c r="H474" i="7"/>
  <c r="H475" i="7"/>
  <c r="H476" i="7"/>
  <c r="H477" i="7"/>
  <c r="H478" i="7"/>
  <c r="K478" i="7" s="1"/>
  <c r="O478" i="7" s="1"/>
  <c r="H479" i="7"/>
  <c r="H480" i="7"/>
  <c r="H481" i="7"/>
  <c r="K481" i="7" s="1"/>
  <c r="H482" i="7"/>
  <c r="H483" i="7"/>
  <c r="H484" i="7"/>
  <c r="K484" i="7" s="1"/>
  <c r="H485" i="7"/>
  <c r="H486" i="7"/>
  <c r="K486" i="7" s="1"/>
  <c r="O486" i="7" s="1"/>
  <c r="H487" i="7"/>
  <c r="H488" i="7"/>
  <c r="H489" i="7"/>
  <c r="H490" i="7"/>
  <c r="H491" i="7"/>
  <c r="H492" i="7"/>
  <c r="H493" i="7"/>
  <c r="H494" i="7"/>
  <c r="H495" i="7"/>
  <c r="H496" i="7"/>
  <c r="H497" i="7"/>
  <c r="H498" i="7"/>
  <c r="K498" i="7" s="1"/>
  <c r="O498" i="7" s="1"/>
  <c r="H499" i="7"/>
  <c r="H500" i="7"/>
  <c r="H3" i="7"/>
  <c r="H4" i="7"/>
  <c r="H5" i="7"/>
  <c r="H6" i="7"/>
  <c r="H2" i="7"/>
  <c r="K325" i="7"/>
  <c r="O325" i="7" s="1"/>
  <c r="K327" i="7"/>
  <c r="O327" i="7" s="1"/>
  <c r="K328" i="7"/>
  <c r="O328" i="7" s="1"/>
  <c r="K329" i="7"/>
  <c r="O329" i="7" s="1"/>
  <c r="K330" i="7"/>
  <c r="O330" i="7" s="1"/>
  <c r="K346" i="7"/>
  <c r="O346" i="7" s="1"/>
  <c r="K349" i="7"/>
  <c r="O349" i="7" s="1"/>
  <c r="K359" i="7"/>
  <c r="K361" i="7"/>
  <c r="K362" i="7"/>
  <c r="O362" i="7" s="1"/>
  <c r="K365" i="7"/>
  <c r="O365" i="7" s="1"/>
  <c r="K372" i="7"/>
  <c r="O372" i="7" s="1"/>
  <c r="K373" i="7"/>
  <c r="O373" i="7" s="1"/>
  <c r="K376" i="7"/>
  <c r="O376" i="7" s="1"/>
  <c r="K405" i="7"/>
  <c r="O405" i="7" s="1"/>
  <c r="K406" i="7"/>
  <c r="O406" i="7" s="1"/>
  <c r="K407" i="7"/>
  <c r="O407" i="7" s="1"/>
  <c r="K408" i="7"/>
  <c r="O408" i="7" s="1"/>
  <c r="K409" i="7"/>
  <c r="O409" i="7" s="1"/>
  <c r="K410" i="7"/>
  <c r="O410" i="7" s="1"/>
  <c r="K413" i="7"/>
  <c r="O413" i="7" s="1"/>
  <c r="K421" i="7"/>
  <c r="K423" i="7"/>
  <c r="O423" i="7" s="1"/>
  <c r="K424" i="7"/>
  <c r="K440" i="7"/>
  <c r="K441" i="7"/>
  <c r="K445" i="7"/>
  <c r="O445" i="7" s="1"/>
  <c r="K457" i="7"/>
  <c r="O457" i="7" s="1"/>
  <c r="K458" i="7"/>
  <c r="O458" i="7" s="1"/>
  <c r="K461" i="7"/>
  <c r="O461" i="7" s="1"/>
  <c r="K468" i="7"/>
  <c r="O468" i="7" s="1"/>
  <c r="K469" i="7"/>
  <c r="O469" i="7" s="1"/>
  <c r="K470" i="7"/>
  <c r="O470" i="7" s="1"/>
  <c r="K488" i="7"/>
  <c r="O488" i="7" s="1"/>
  <c r="K489" i="7"/>
  <c r="O489" i="7" s="1"/>
  <c r="K490" i="7"/>
  <c r="O490" i="7" s="1"/>
  <c r="K493" i="7"/>
  <c r="O493" i="7" s="1"/>
  <c r="L3" i="7"/>
  <c r="L4" i="7"/>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2" i="7"/>
  <c r="I3" i="7"/>
  <c r="I4" i="7"/>
  <c r="I5" i="7"/>
  <c r="I6" i="7"/>
  <c r="I7"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7" i="7"/>
  <c r="I358" i="7"/>
  <c r="I359" i="7"/>
  <c r="I360" i="7"/>
  <c r="I361" i="7"/>
  <c r="I362" i="7"/>
  <c r="I363" i="7"/>
  <c r="I364" i="7"/>
  <c r="I365" i="7"/>
  <c r="I366" i="7"/>
  <c r="I367" i="7"/>
  <c r="I368" i="7"/>
  <c r="I369" i="7"/>
  <c r="I370" i="7"/>
  <c r="I371" i="7"/>
  <c r="I372" i="7"/>
  <c r="I373" i="7"/>
  <c r="I374" i="7"/>
  <c r="I375" i="7"/>
  <c r="I376" i="7"/>
  <c r="I377" i="7"/>
  <c r="I378" i="7"/>
  <c r="I379" i="7"/>
  <c r="I380" i="7"/>
  <c r="I381" i="7"/>
  <c r="I382" i="7"/>
  <c r="I383" i="7"/>
  <c r="I384" i="7"/>
  <c r="I385" i="7"/>
  <c r="I386" i="7"/>
  <c r="I387" i="7"/>
  <c r="I388" i="7"/>
  <c r="I389" i="7"/>
  <c r="I390" i="7"/>
  <c r="I391" i="7"/>
  <c r="I392" i="7"/>
  <c r="I393" i="7"/>
  <c r="I394" i="7"/>
  <c r="I395" i="7"/>
  <c r="I396" i="7"/>
  <c r="I397" i="7"/>
  <c r="I398" i="7"/>
  <c r="I399" i="7"/>
  <c r="I400" i="7"/>
  <c r="I401" i="7"/>
  <c r="I402" i="7"/>
  <c r="I403" i="7"/>
  <c r="I404" i="7"/>
  <c r="I405" i="7"/>
  <c r="I406" i="7"/>
  <c r="I407" i="7"/>
  <c r="I408" i="7"/>
  <c r="I409" i="7"/>
  <c r="I410" i="7"/>
  <c r="I411" i="7"/>
  <c r="I412" i="7"/>
  <c r="I413" i="7"/>
  <c r="I414" i="7"/>
  <c r="I415" i="7"/>
  <c r="I416" i="7"/>
  <c r="I417" i="7"/>
  <c r="I418" i="7"/>
  <c r="I419" i="7"/>
  <c r="I420" i="7"/>
  <c r="I421" i="7"/>
  <c r="I422" i="7"/>
  <c r="I423" i="7"/>
  <c r="I424" i="7"/>
  <c r="I425" i="7"/>
  <c r="I426" i="7"/>
  <c r="I427" i="7"/>
  <c r="I428" i="7"/>
  <c r="I429" i="7"/>
  <c r="I430" i="7"/>
  <c r="I431" i="7"/>
  <c r="I432" i="7"/>
  <c r="I433" i="7"/>
  <c r="I434" i="7"/>
  <c r="I435" i="7"/>
  <c r="I436" i="7"/>
  <c r="I437" i="7"/>
  <c r="I438" i="7"/>
  <c r="I439" i="7"/>
  <c r="I440" i="7"/>
  <c r="I441" i="7"/>
  <c r="I442" i="7"/>
  <c r="I443" i="7"/>
  <c r="I444" i="7"/>
  <c r="I445" i="7"/>
  <c r="I446" i="7"/>
  <c r="I447" i="7"/>
  <c r="I448" i="7"/>
  <c r="I449" i="7"/>
  <c r="I450" i="7"/>
  <c r="I451" i="7"/>
  <c r="I452" i="7"/>
  <c r="I453" i="7"/>
  <c r="I454" i="7"/>
  <c r="I455" i="7"/>
  <c r="I456" i="7"/>
  <c r="I457" i="7"/>
  <c r="I458" i="7"/>
  <c r="I459" i="7"/>
  <c r="I460" i="7"/>
  <c r="I461" i="7"/>
  <c r="I462" i="7"/>
  <c r="I463" i="7"/>
  <c r="I464" i="7"/>
  <c r="I465" i="7"/>
  <c r="I466" i="7"/>
  <c r="I467" i="7"/>
  <c r="I468" i="7"/>
  <c r="I469" i="7"/>
  <c r="I470" i="7"/>
  <c r="I471" i="7"/>
  <c r="I472" i="7"/>
  <c r="I473" i="7"/>
  <c r="I474" i="7"/>
  <c r="I475" i="7"/>
  <c r="I476" i="7"/>
  <c r="I477" i="7"/>
  <c r="I478" i="7"/>
  <c r="I479" i="7"/>
  <c r="I480" i="7"/>
  <c r="I481" i="7"/>
  <c r="I482" i="7"/>
  <c r="I483" i="7"/>
  <c r="I484" i="7"/>
  <c r="I485" i="7"/>
  <c r="I486" i="7"/>
  <c r="I487" i="7"/>
  <c r="I488" i="7"/>
  <c r="I489" i="7"/>
  <c r="I490" i="7"/>
  <c r="I491" i="7"/>
  <c r="I492" i="7"/>
  <c r="I493" i="7"/>
  <c r="I494" i="7"/>
  <c r="I495" i="7"/>
  <c r="I496" i="7"/>
  <c r="I497" i="7"/>
  <c r="I498" i="7"/>
  <c r="I499" i="7"/>
  <c r="I500" i="7"/>
  <c r="I2" i="7"/>
  <c r="F500" i="7"/>
  <c r="G500" i="7" s="1"/>
  <c r="K500" i="7" s="1"/>
  <c r="O500" i="7" s="1"/>
  <c r="F499" i="7"/>
  <c r="G499" i="7" s="1"/>
  <c r="F498" i="7"/>
  <c r="G498" i="7" s="1"/>
  <c r="F497" i="7"/>
  <c r="G497" i="7" s="1"/>
  <c r="F496" i="7"/>
  <c r="G496" i="7" s="1"/>
  <c r="F495" i="7"/>
  <c r="G495" i="7" s="1"/>
  <c r="F494" i="7"/>
  <c r="G494" i="7" s="1"/>
  <c r="F493" i="7"/>
  <c r="G493" i="7" s="1"/>
  <c r="F492" i="7"/>
  <c r="G492" i="7" s="1"/>
  <c r="F491" i="7"/>
  <c r="G491" i="7" s="1"/>
  <c r="F490" i="7"/>
  <c r="G490" i="7" s="1"/>
  <c r="F489" i="7"/>
  <c r="G489" i="7" s="1"/>
  <c r="F488" i="7"/>
  <c r="G488" i="7" s="1"/>
  <c r="F487" i="7"/>
  <c r="G487" i="7" s="1"/>
  <c r="K487" i="7" s="1"/>
  <c r="O487" i="7" s="1"/>
  <c r="F486" i="7"/>
  <c r="G486" i="7" s="1"/>
  <c r="F485" i="7"/>
  <c r="G485" i="7" s="1"/>
  <c r="K485" i="7" s="1"/>
  <c r="O485" i="7" s="1"/>
  <c r="F484" i="7"/>
  <c r="G484" i="7" s="1"/>
  <c r="F483" i="7"/>
  <c r="G483" i="7" s="1"/>
  <c r="F482" i="7"/>
  <c r="G482" i="7" s="1"/>
  <c r="F481" i="7"/>
  <c r="G481" i="7" s="1"/>
  <c r="F480" i="7"/>
  <c r="G480" i="7" s="1"/>
  <c r="F479" i="7"/>
  <c r="G479" i="7" s="1"/>
  <c r="F478" i="7"/>
  <c r="G478" i="7" s="1"/>
  <c r="F477" i="7"/>
  <c r="G477" i="7" s="1"/>
  <c r="K477" i="7" s="1"/>
  <c r="O477" i="7" s="1"/>
  <c r="F476" i="7"/>
  <c r="G476" i="7" s="1"/>
  <c r="F475" i="7"/>
  <c r="G475" i="7" s="1"/>
  <c r="F474" i="7"/>
  <c r="G474" i="7" s="1"/>
  <c r="K474" i="7" s="1"/>
  <c r="O474" i="7" s="1"/>
  <c r="F473" i="7"/>
  <c r="G473" i="7" s="1"/>
  <c r="K473" i="7" s="1"/>
  <c r="O473" i="7" s="1"/>
  <c r="F472" i="7"/>
  <c r="G472" i="7" s="1"/>
  <c r="K472" i="7" s="1"/>
  <c r="O472" i="7" s="1"/>
  <c r="F471" i="7"/>
  <c r="G471" i="7" s="1"/>
  <c r="K471" i="7" s="1"/>
  <c r="O471" i="7" s="1"/>
  <c r="F470" i="7"/>
  <c r="G470" i="7" s="1"/>
  <c r="F469" i="7"/>
  <c r="G469" i="7" s="1"/>
  <c r="F468" i="7"/>
  <c r="G468" i="7" s="1"/>
  <c r="F467" i="7"/>
  <c r="G467" i="7" s="1"/>
  <c r="F466" i="7"/>
  <c r="G466" i="7" s="1"/>
  <c r="F465" i="7"/>
  <c r="G465" i="7" s="1"/>
  <c r="F464" i="7"/>
  <c r="G464" i="7" s="1"/>
  <c r="F463" i="7"/>
  <c r="G463" i="7" s="1"/>
  <c r="F462" i="7"/>
  <c r="G462" i="7" s="1"/>
  <c r="F461" i="7"/>
  <c r="G461" i="7" s="1"/>
  <c r="F460" i="7"/>
  <c r="G460" i="7" s="1"/>
  <c r="F459" i="7"/>
  <c r="G459" i="7" s="1"/>
  <c r="F458" i="7"/>
  <c r="G458" i="7" s="1"/>
  <c r="F457" i="7"/>
  <c r="G457" i="7" s="1"/>
  <c r="F456" i="7"/>
  <c r="G456" i="7" s="1"/>
  <c r="K456" i="7" s="1"/>
  <c r="O456" i="7" s="1"/>
  <c r="F455" i="7"/>
  <c r="G455" i="7" s="1"/>
  <c r="K455" i="7" s="1"/>
  <c r="O455" i="7" s="1"/>
  <c r="F454" i="7"/>
  <c r="G454" i="7" s="1"/>
  <c r="F453" i="7"/>
  <c r="G453" i="7" s="1"/>
  <c r="F452" i="7"/>
  <c r="G452" i="7" s="1"/>
  <c r="F451" i="7"/>
  <c r="G451" i="7" s="1"/>
  <c r="F450" i="7"/>
  <c r="G450" i="7" s="1"/>
  <c r="F449" i="7"/>
  <c r="G449" i="7" s="1"/>
  <c r="F448" i="7"/>
  <c r="G448" i="7" s="1"/>
  <c r="F447" i="7"/>
  <c r="G447" i="7" s="1"/>
  <c r="F446" i="7"/>
  <c r="G446" i="7" s="1"/>
  <c r="F445" i="7"/>
  <c r="G445" i="7" s="1"/>
  <c r="F444" i="7"/>
  <c r="G444" i="7" s="1"/>
  <c r="F443" i="7"/>
  <c r="G443" i="7" s="1"/>
  <c r="F442" i="7"/>
  <c r="G442" i="7" s="1"/>
  <c r="K442" i="7" s="1"/>
  <c r="O442" i="7" s="1"/>
  <c r="F441" i="7"/>
  <c r="G441" i="7" s="1"/>
  <c r="F440" i="7"/>
  <c r="G440" i="7" s="1"/>
  <c r="F439" i="7"/>
  <c r="G439" i="7" s="1"/>
  <c r="K439" i="7" s="1"/>
  <c r="O439" i="7" s="1"/>
  <c r="F438" i="7"/>
  <c r="G438" i="7" s="1"/>
  <c r="K438" i="7" s="1"/>
  <c r="O438" i="7" s="1"/>
  <c r="F437" i="7"/>
  <c r="G437" i="7" s="1"/>
  <c r="K437" i="7" s="1"/>
  <c r="O437" i="7" s="1"/>
  <c r="F436" i="7"/>
  <c r="G436" i="7" s="1"/>
  <c r="K436" i="7" s="1"/>
  <c r="O436" i="7" s="1"/>
  <c r="F435" i="7"/>
  <c r="G435" i="7" s="1"/>
  <c r="F434" i="7"/>
  <c r="G434" i="7" s="1"/>
  <c r="F433" i="7"/>
  <c r="G433" i="7" s="1"/>
  <c r="F432" i="7"/>
  <c r="G432" i="7" s="1"/>
  <c r="F431" i="7"/>
  <c r="G431" i="7" s="1"/>
  <c r="F430" i="7"/>
  <c r="G430" i="7" s="1"/>
  <c r="F429" i="7"/>
  <c r="G429" i="7" s="1"/>
  <c r="K429" i="7" s="1"/>
  <c r="O429" i="7" s="1"/>
  <c r="F428" i="7"/>
  <c r="G428" i="7" s="1"/>
  <c r="F427" i="7"/>
  <c r="G427" i="7" s="1"/>
  <c r="F426" i="7"/>
  <c r="G426" i="7" s="1"/>
  <c r="K426" i="7" s="1"/>
  <c r="O426" i="7" s="1"/>
  <c r="F425" i="7"/>
  <c r="G425" i="7" s="1"/>
  <c r="K425" i="7" s="1"/>
  <c r="O425" i="7" s="1"/>
  <c r="F424" i="7"/>
  <c r="G424" i="7" s="1"/>
  <c r="F423" i="7"/>
  <c r="G423" i="7" s="1"/>
  <c r="F422" i="7"/>
  <c r="G422" i="7" s="1"/>
  <c r="F421" i="7"/>
  <c r="G421" i="7" s="1"/>
  <c r="F420" i="7"/>
  <c r="G420" i="7" s="1"/>
  <c r="F419" i="7"/>
  <c r="G419" i="7" s="1"/>
  <c r="F418" i="7"/>
  <c r="G418" i="7" s="1"/>
  <c r="F417" i="7"/>
  <c r="G417" i="7" s="1"/>
  <c r="F416" i="7"/>
  <c r="G416" i="7" s="1"/>
  <c r="F415" i="7"/>
  <c r="G415" i="7" s="1"/>
  <c r="F414" i="7"/>
  <c r="G414" i="7" s="1"/>
  <c r="F413" i="7"/>
  <c r="G413" i="7" s="1"/>
  <c r="F412" i="7"/>
  <c r="G412" i="7" s="1"/>
  <c r="F411" i="7"/>
  <c r="G411" i="7" s="1"/>
  <c r="F410" i="7"/>
  <c r="G410" i="7" s="1"/>
  <c r="F409" i="7"/>
  <c r="G409" i="7" s="1"/>
  <c r="F408" i="7"/>
  <c r="G408" i="7" s="1"/>
  <c r="F407" i="7"/>
  <c r="G407" i="7" s="1"/>
  <c r="F406" i="7"/>
  <c r="G406" i="7" s="1"/>
  <c r="F405" i="7"/>
  <c r="G405" i="7" s="1"/>
  <c r="F404" i="7"/>
  <c r="G404" i="7" s="1"/>
  <c r="K404" i="7" s="1"/>
  <c r="F403" i="7"/>
  <c r="G403" i="7" s="1"/>
  <c r="F402" i="7"/>
  <c r="G402" i="7" s="1"/>
  <c r="F401" i="7"/>
  <c r="G401" i="7" s="1"/>
  <c r="F400" i="7"/>
  <c r="G400" i="7" s="1"/>
  <c r="F399" i="7"/>
  <c r="G399" i="7" s="1"/>
  <c r="F398" i="7"/>
  <c r="G398" i="7" s="1"/>
  <c r="F397" i="7"/>
  <c r="G397" i="7" s="1"/>
  <c r="K397" i="7" s="1"/>
  <c r="O397" i="7" s="1"/>
  <c r="F396" i="7"/>
  <c r="G396" i="7" s="1"/>
  <c r="F395" i="7"/>
  <c r="G395" i="7" s="1"/>
  <c r="F394" i="7"/>
  <c r="G394" i="7" s="1"/>
  <c r="K394" i="7" s="1"/>
  <c r="O394" i="7" s="1"/>
  <c r="F393" i="7"/>
  <c r="G393" i="7" s="1"/>
  <c r="K393" i="7" s="1"/>
  <c r="O393" i="7" s="1"/>
  <c r="F392" i="7"/>
  <c r="G392" i="7" s="1"/>
  <c r="K392" i="7" s="1"/>
  <c r="O392" i="7" s="1"/>
  <c r="F391" i="7"/>
  <c r="G391" i="7" s="1"/>
  <c r="K391" i="7" s="1"/>
  <c r="O391" i="7" s="1"/>
  <c r="F390" i="7"/>
  <c r="G390" i="7" s="1"/>
  <c r="F389" i="7"/>
  <c r="G389" i="7" s="1"/>
  <c r="K389" i="7" s="1"/>
  <c r="O389" i="7" s="1"/>
  <c r="F388" i="7"/>
  <c r="G388" i="7" s="1"/>
  <c r="F387" i="7"/>
  <c r="G387" i="7" s="1"/>
  <c r="F386" i="7"/>
  <c r="G386" i="7" s="1"/>
  <c r="F385" i="7"/>
  <c r="G385" i="7" s="1"/>
  <c r="F384" i="7"/>
  <c r="G384" i="7" s="1"/>
  <c r="F383" i="7"/>
  <c r="G383" i="7" s="1"/>
  <c r="F382" i="7"/>
  <c r="G382" i="7" s="1"/>
  <c r="F381" i="7"/>
  <c r="G381" i="7" s="1"/>
  <c r="K381" i="7" s="1"/>
  <c r="O381" i="7" s="1"/>
  <c r="F380" i="7"/>
  <c r="G380" i="7" s="1"/>
  <c r="F379" i="7"/>
  <c r="G379" i="7" s="1"/>
  <c r="F378" i="7"/>
  <c r="G378" i="7" s="1"/>
  <c r="K378" i="7" s="1"/>
  <c r="O378" i="7" s="1"/>
  <c r="F377" i="7"/>
  <c r="G377" i="7" s="1"/>
  <c r="K377" i="7" s="1"/>
  <c r="O377" i="7" s="1"/>
  <c r="F376" i="7"/>
  <c r="G376" i="7" s="1"/>
  <c r="F375" i="7"/>
  <c r="G375" i="7" s="1"/>
  <c r="K375" i="7" s="1"/>
  <c r="O375" i="7" s="1"/>
  <c r="F374" i="7"/>
  <c r="G374" i="7" s="1"/>
  <c r="K374" i="7" s="1"/>
  <c r="O374" i="7" s="1"/>
  <c r="F373" i="7"/>
  <c r="G373" i="7" s="1"/>
  <c r="F372" i="7"/>
  <c r="G372" i="7" s="1"/>
  <c r="F371" i="7"/>
  <c r="G371" i="7" s="1"/>
  <c r="F370" i="7"/>
  <c r="G370" i="7" s="1"/>
  <c r="F369" i="7"/>
  <c r="G369" i="7" s="1"/>
  <c r="F368" i="7"/>
  <c r="G368" i="7" s="1"/>
  <c r="F367" i="7"/>
  <c r="G367" i="7" s="1"/>
  <c r="F366" i="7"/>
  <c r="G366" i="7" s="1"/>
  <c r="F365" i="7"/>
  <c r="G365" i="7" s="1"/>
  <c r="F364" i="7"/>
  <c r="G364" i="7" s="1"/>
  <c r="F363" i="7"/>
  <c r="G363" i="7" s="1"/>
  <c r="F362" i="7"/>
  <c r="G362" i="7" s="1"/>
  <c r="F361" i="7"/>
  <c r="G361" i="7" s="1"/>
  <c r="F360" i="7"/>
  <c r="G360" i="7" s="1"/>
  <c r="K360" i="7" s="1"/>
  <c r="O360" i="7" s="1"/>
  <c r="F359" i="7"/>
  <c r="G359" i="7" s="1"/>
  <c r="F358" i="7"/>
  <c r="G358" i="7" s="1"/>
  <c r="F357" i="7"/>
  <c r="G357" i="7" s="1"/>
  <c r="F356" i="7"/>
  <c r="G356" i="7" s="1"/>
  <c r="F355" i="7"/>
  <c r="G355" i="7" s="1"/>
  <c r="F354" i="7"/>
  <c r="G354" i="7" s="1"/>
  <c r="F353" i="7"/>
  <c r="G353" i="7" s="1"/>
  <c r="F352" i="7"/>
  <c r="G352" i="7" s="1"/>
  <c r="F351" i="7"/>
  <c r="G351" i="7" s="1"/>
  <c r="F350" i="7"/>
  <c r="G350" i="7" s="1"/>
  <c r="F349" i="7"/>
  <c r="G349" i="7" s="1"/>
  <c r="F348" i="7"/>
  <c r="G348" i="7" s="1"/>
  <c r="F347" i="7"/>
  <c r="G347" i="7" s="1"/>
  <c r="F346" i="7"/>
  <c r="G346" i="7" s="1"/>
  <c r="F345" i="7"/>
  <c r="G345" i="7" s="1"/>
  <c r="K345" i="7" s="1"/>
  <c r="O345" i="7" s="1"/>
  <c r="F344" i="7"/>
  <c r="G344" i="7" s="1"/>
  <c r="K344" i="7" s="1"/>
  <c r="O344" i="7" s="1"/>
  <c r="F343" i="7"/>
  <c r="G343" i="7" s="1"/>
  <c r="K343" i="7" s="1"/>
  <c r="O343" i="7" s="1"/>
  <c r="F342" i="7"/>
  <c r="G342" i="7" s="1"/>
  <c r="K342" i="7" s="1"/>
  <c r="O342" i="7" s="1"/>
  <c r="F341" i="7"/>
  <c r="G341" i="7" s="1"/>
  <c r="K341" i="7" s="1"/>
  <c r="O341" i="7" s="1"/>
  <c r="F340" i="7"/>
  <c r="G340" i="7" s="1"/>
  <c r="K340" i="7" s="1"/>
  <c r="O340" i="7" s="1"/>
  <c r="F339" i="7"/>
  <c r="G339" i="7" s="1"/>
  <c r="F338" i="7"/>
  <c r="G338" i="7" s="1"/>
  <c r="F337" i="7"/>
  <c r="G337" i="7" s="1"/>
  <c r="F336" i="7"/>
  <c r="G336" i="7" s="1"/>
  <c r="F335" i="7"/>
  <c r="G335" i="7" s="1"/>
  <c r="F334" i="7"/>
  <c r="G334" i="7" s="1"/>
  <c r="F333" i="7"/>
  <c r="G333" i="7" s="1"/>
  <c r="K333" i="7" s="1"/>
  <c r="O333" i="7" s="1"/>
  <c r="F332" i="7"/>
  <c r="G332" i="7" s="1"/>
  <c r="F331" i="7"/>
  <c r="G331" i="7" s="1"/>
  <c r="F330" i="7"/>
  <c r="G330" i="7" s="1"/>
  <c r="F329" i="7"/>
  <c r="G329" i="7" s="1"/>
  <c r="F328" i="7"/>
  <c r="G328" i="7" s="1"/>
  <c r="F327" i="7"/>
  <c r="G327" i="7" s="1"/>
  <c r="F326" i="7"/>
  <c r="G326" i="7" s="1"/>
  <c r="F325" i="7"/>
  <c r="G325" i="7" s="1"/>
  <c r="F324" i="7"/>
  <c r="G324" i="7" s="1"/>
  <c r="F323" i="7"/>
  <c r="G323" i="7" s="1"/>
  <c r="F322" i="7"/>
  <c r="G322" i="7" s="1"/>
  <c r="F321" i="7"/>
  <c r="G321" i="7" s="1"/>
  <c r="F320" i="7"/>
  <c r="G320" i="7" s="1"/>
  <c r="F319" i="7"/>
  <c r="G319" i="7" s="1"/>
  <c r="F318" i="7"/>
  <c r="G318" i="7" s="1"/>
  <c r="K318" i="7" s="1"/>
  <c r="O318" i="7" s="1"/>
  <c r="F317" i="7"/>
  <c r="G317" i="7" s="1"/>
  <c r="K317" i="7" s="1"/>
  <c r="O317" i="7" s="1"/>
  <c r="K316" i="7"/>
  <c r="O316" i="7" s="1"/>
  <c r="F316" i="7"/>
  <c r="G316" i="7" s="1"/>
  <c r="F315" i="7"/>
  <c r="G315" i="7" s="1"/>
  <c r="K315" i="7" s="1"/>
  <c r="O315" i="7" s="1"/>
  <c r="F314" i="7"/>
  <c r="G314" i="7" s="1"/>
  <c r="F313" i="7"/>
  <c r="G313" i="7" s="1"/>
  <c r="F312" i="7"/>
  <c r="G312" i="7" s="1"/>
  <c r="K312" i="7" s="1"/>
  <c r="O312" i="7" s="1"/>
  <c r="F311" i="7"/>
  <c r="G311" i="7" s="1"/>
  <c r="F310" i="7"/>
  <c r="G310" i="7" s="1"/>
  <c r="K310" i="7" s="1"/>
  <c r="O310" i="7" s="1"/>
  <c r="K309" i="7"/>
  <c r="O309" i="7" s="1"/>
  <c r="F309" i="7"/>
  <c r="G309" i="7" s="1"/>
  <c r="F308" i="7"/>
  <c r="G308" i="7" s="1"/>
  <c r="K308" i="7" s="1"/>
  <c r="O308" i="7" s="1"/>
  <c r="F307" i="7"/>
  <c r="G307" i="7" s="1"/>
  <c r="F306" i="7"/>
  <c r="G306" i="7" s="1"/>
  <c r="F305" i="7"/>
  <c r="G305" i="7" s="1"/>
  <c r="F304" i="7"/>
  <c r="G304" i="7" s="1"/>
  <c r="F303" i="7"/>
  <c r="G303" i="7" s="1"/>
  <c r="K303" i="7" s="1"/>
  <c r="O303" i="7" s="1"/>
  <c r="F302" i="7"/>
  <c r="G302" i="7" s="1"/>
  <c r="K302" i="7" s="1"/>
  <c r="O302" i="7" s="1"/>
  <c r="K301" i="7"/>
  <c r="O301" i="7" s="1"/>
  <c r="F301" i="7"/>
  <c r="G301" i="7" s="1"/>
  <c r="F300" i="7"/>
  <c r="G300" i="7" s="1"/>
  <c r="K300" i="7" s="1"/>
  <c r="O300" i="7" s="1"/>
  <c r="K299" i="7"/>
  <c r="F299" i="7"/>
  <c r="G299" i="7" s="1"/>
  <c r="F298" i="7"/>
  <c r="G298" i="7" s="1"/>
  <c r="K298" i="7" s="1"/>
  <c r="O298" i="7" s="1"/>
  <c r="K297" i="7"/>
  <c r="O297" i="7" s="1"/>
  <c r="F297" i="7"/>
  <c r="G297" i="7" s="1"/>
  <c r="F296" i="7"/>
  <c r="G296" i="7" s="1"/>
  <c r="K296" i="7" s="1"/>
  <c r="O296" i="7" s="1"/>
  <c r="F295" i="7"/>
  <c r="G295" i="7" s="1"/>
  <c r="K295" i="7" s="1"/>
  <c r="O295" i="7" s="1"/>
  <c r="F294" i="7"/>
  <c r="G294" i="7" s="1"/>
  <c r="F293" i="7"/>
  <c r="G293" i="7" s="1"/>
  <c r="K293" i="7" s="1"/>
  <c r="O293" i="7" s="1"/>
  <c r="K292" i="7"/>
  <c r="O292" i="7" s="1"/>
  <c r="F292" i="7"/>
  <c r="G292" i="7" s="1"/>
  <c r="F291" i="7"/>
  <c r="G291" i="7" s="1"/>
  <c r="F290" i="7"/>
  <c r="G290" i="7" s="1"/>
  <c r="F289" i="7"/>
  <c r="G289" i="7" s="1"/>
  <c r="F288" i="7"/>
  <c r="G288" i="7" s="1"/>
  <c r="F287" i="7"/>
  <c r="G287" i="7" s="1"/>
  <c r="K286" i="7"/>
  <c r="O286" i="7" s="1"/>
  <c r="F286" i="7"/>
  <c r="G286" i="7" s="1"/>
  <c r="F285" i="7"/>
  <c r="G285" i="7" s="1"/>
  <c r="K285" i="7" s="1"/>
  <c r="O285" i="7" s="1"/>
  <c r="K284" i="7"/>
  <c r="F284" i="7"/>
  <c r="G284" i="7" s="1"/>
  <c r="F283" i="7"/>
  <c r="G283" i="7" s="1"/>
  <c r="K283" i="7" s="1"/>
  <c r="O283" i="7" s="1"/>
  <c r="F282" i="7"/>
  <c r="G282" i="7" s="1"/>
  <c r="F281" i="7"/>
  <c r="G281" i="7" s="1"/>
  <c r="F280" i="7"/>
  <c r="G280" i="7" s="1"/>
  <c r="K280" i="7" s="1"/>
  <c r="O280" i="7" s="1"/>
  <c r="F279" i="7"/>
  <c r="G279" i="7" s="1"/>
  <c r="K278" i="7"/>
  <c r="O278" i="7" s="1"/>
  <c r="F278" i="7"/>
  <c r="G278" i="7" s="1"/>
  <c r="F277" i="7"/>
  <c r="G277" i="7" s="1"/>
  <c r="K277" i="7" s="1"/>
  <c r="O277" i="7" s="1"/>
  <c r="F276" i="7"/>
  <c r="G276" i="7" s="1"/>
  <c r="K276" i="7" s="1"/>
  <c r="O276" i="7" s="1"/>
  <c r="F275" i="7"/>
  <c r="G275" i="7" s="1"/>
  <c r="F274" i="7"/>
  <c r="G274" i="7" s="1"/>
  <c r="F273" i="7"/>
  <c r="G273" i="7" s="1"/>
  <c r="F272" i="7"/>
  <c r="G272" i="7" s="1"/>
  <c r="F271" i="7"/>
  <c r="G271" i="7" s="1"/>
  <c r="K271" i="7" s="1"/>
  <c r="O271" i="7" s="1"/>
  <c r="K270" i="7"/>
  <c r="O270" i="7" s="1"/>
  <c r="F270" i="7"/>
  <c r="G270" i="7" s="1"/>
  <c r="K269" i="7"/>
  <c r="O269" i="7" s="1"/>
  <c r="F269" i="7"/>
  <c r="G269" i="7" s="1"/>
  <c r="F268" i="7"/>
  <c r="G268" i="7" s="1"/>
  <c r="K268" i="7" s="1"/>
  <c r="O268" i="7" s="1"/>
  <c r="F267" i="7"/>
  <c r="G267" i="7" s="1"/>
  <c r="K267" i="7" s="1"/>
  <c r="O267" i="7" s="1"/>
  <c r="K266" i="7"/>
  <c r="O266" i="7" s="1"/>
  <c r="F266" i="7"/>
  <c r="G266" i="7" s="1"/>
  <c r="F265" i="7"/>
  <c r="G265" i="7" s="1"/>
  <c r="K265" i="7" s="1"/>
  <c r="O265" i="7" s="1"/>
  <c r="F264" i="7"/>
  <c r="G264" i="7" s="1"/>
  <c r="K264" i="7" s="1"/>
  <c r="O264" i="7" s="1"/>
  <c r="F263" i="7"/>
  <c r="G263" i="7" s="1"/>
  <c r="K263" i="7" s="1"/>
  <c r="O263" i="7" s="1"/>
  <c r="F262" i="7"/>
  <c r="G262" i="7" s="1"/>
  <c r="F261" i="7"/>
  <c r="G261" i="7" s="1"/>
  <c r="K261" i="7" s="1"/>
  <c r="K260" i="7"/>
  <c r="F260" i="7"/>
  <c r="G260" i="7" s="1"/>
  <c r="F259" i="7"/>
  <c r="G259" i="7" s="1"/>
  <c r="F258" i="7"/>
  <c r="G258" i="7" s="1"/>
  <c r="F257" i="7"/>
  <c r="G257" i="7" s="1"/>
  <c r="F256" i="7"/>
  <c r="G256" i="7" s="1"/>
  <c r="F255" i="7"/>
  <c r="G255" i="7" s="1"/>
  <c r="F254" i="7"/>
  <c r="G254" i="7" s="1"/>
  <c r="K254" i="7" s="1"/>
  <c r="O254" i="7" s="1"/>
  <c r="K253" i="7"/>
  <c r="O253" i="7" s="1"/>
  <c r="F253" i="7"/>
  <c r="G253" i="7" s="1"/>
  <c r="F252" i="7"/>
  <c r="G252" i="7" s="1"/>
  <c r="K252" i="7" s="1"/>
  <c r="O252" i="7" s="1"/>
  <c r="F251" i="7"/>
  <c r="G251" i="7" s="1"/>
  <c r="K251" i="7" s="1"/>
  <c r="O251" i="7" s="1"/>
  <c r="F250" i="7"/>
  <c r="G250" i="7" s="1"/>
  <c r="F249" i="7"/>
  <c r="G249" i="7" s="1"/>
  <c r="F248" i="7"/>
  <c r="G248" i="7" s="1"/>
  <c r="K248" i="7" s="1"/>
  <c r="O248" i="7" s="1"/>
  <c r="F247" i="7"/>
  <c r="G247" i="7" s="1"/>
  <c r="K246" i="7"/>
  <c r="O246" i="7" s="1"/>
  <c r="F246" i="7"/>
  <c r="G246" i="7" s="1"/>
  <c r="F245" i="7"/>
  <c r="G245" i="7" s="1"/>
  <c r="K245" i="7" s="1"/>
  <c r="O245" i="7" s="1"/>
  <c r="F244" i="7"/>
  <c r="G244" i="7" s="1"/>
  <c r="K244" i="7" s="1"/>
  <c r="F243" i="7"/>
  <c r="G243" i="7" s="1"/>
  <c r="F242" i="7"/>
  <c r="G242" i="7" s="1"/>
  <c r="F241" i="7"/>
  <c r="G241" i="7" s="1"/>
  <c r="F240" i="7"/>
  <c r="G240" i="7" s="1"/>
  <c r="F239" i="7"/>
  <c r="G239" i="7" s="1"/>
  <c r="K239" i="7" s="1"/>
  <c r="O239" i="7" s="1"/>
  <c r="K238" i="7"/>
  <c r="O238" i="7" s="1"/>
  <c r="F238" i="7"/>
  <c r="G238" i="7" s="1"/>
  <c r="F237" i="7"/>
  <c r="G237" i="7" s="1"/>
  <c r="K237" i="7" s="1"/>
  <c r="O237" i="7" s="1"/>
  <c r="K236" i="7"/>
  <c r="O236" i="7" s="1"/>
  <c r="F236" i="7"/>
  <c r="G236" i="7" s="1"/>
  <c r="F235" i="7"/>
  <c r="G235" i="7" s="1"/>
  <c r="K235" i="7" s="1"/>
  <c r="O235" i="7" s="1"/>
  <c r="K234" i="7"/>
  <c r="O234" i="7" s="1"/>
  <c r="F234" i="7"/>
  <c r="G234" i="7" s="1"/>
  <c r="F233" i="7"/>
  <c r="G233" i="7" s="1"/>
  <c r="K233" i="7" s="1"/>
  <c r="O233" i="7" s="1"/>
  <c r="F232" i="7"/>
  <c r="G232" i="7" s="1"/>
  <c r="K232" i="7" s="1"/>
  <c r="O232" i="7" s="1"/>
  <c r="F231" i="7"/>
  <c r="G231" i="7" s="1"/>
  <c r="K231" i="7" s="1"/>
  <c r="O231" i="7" s="1"/>
  <c r="F230" i="7"/>
  <c r="G230" i="7" s="1"/>
  <c r="K229" i="7"/>
  <c r="O229" i="7" s="1"/>
  <c r="F229" i="7"/>
  <c r="G229" i="7" s="1"/>
  <c r="F228" i="7"/>
  <c r="G228" i="7" s="1"/>
  <c r="K228" i="7" s="1"/>
  <c r="O228" i="7" s="1"/>
  <c r="F227" i="7"/>
  <c r="G227" i="7" s="1"/>
  <c r="F226" i="7"/>
  <c r="G226" i="7" s="1"/>
  <c r="F225" i="7"/>
  <c r="G225" i="7" s="1"/>
  <c r="F224" i="7"/>
  <c r="G224" i="7" s="1"/>
  <c r="F223" i="7"/>
  <c r="G223" i="7" s="1"/>
  <c r="F222" i="7"/>
  <c r="G222" i="7" s="1"/>
  <c r="K222" i="7" s="1"/>
  <c r="O222" i="7" s="1"/>
  <c r="K221" i="7"/>
  <c r="F221" i="7"/>
  <c r="G221" i="7" s="1"/>
  <c r="F220" i="7"/>
  <c r="G220" i="7" s="1"/>
  <c r="K220" i="7" s="1"/>
  <c r="O220" i="7" s="1"/>
  <c r="F219" i="7"/>
  <c r="G219" i="7" s="1"/>
  <c r="K219" i="7" s="1"/>
  <c r="O219" i="7" s="1"/>
  <c r="F218" i="7"/>
  <c r="G218" i="7" s="1"/>
  <c r="F217" i="7"/>
  <c r="G217" i="7" s="1"/>
  <c r="F216" i="7"/>
  <c r="G216" i="7" s="1"/>
  <c r="K216" i="7" s="1"/>
  <c r="O216" i="7" s="1"/>
  <c r="F215" i="7"/>
  <c r="G215" i="7" s="1"/>
  <c r="F214" i="7"/>
  <c r="G214" i="7" s="1"/>
  <c r="K214" i="7" s="1"/>
  <c r="O214" i="7" s="1"/>
  <c r="F213" i="7"/>
  <c r="G213" i="7" s="1"/>
  <c r="K213" i="7" s="1"/>
  <c r="O213" i="7" s="1"/>
  <c r="F212" i="7"/>
  <c r="G212" i="7" s="1"/>
  <c r="K212" i="7" s="1"/>
  <c r="O212" i="7" s="1"/>
  <c r="F211" i="7"/>
  <c r="G211" i="7" s="1"/>
  <c r="F210" i="7"/>
  <c r="G210" i="7" s="1"/>
  <c r="F209" i="7"/>
  <c r="G209" i="7" s="1"/>
  <c r="F208" i="7"/>
  <c r="G208" i="7" s="1"/>
  <c r="K207" i="7"/>
  <c r="O207" i="7" s="1"/>
  <c r="F207" i="7"/>
  <c r="G207" i="7" s="1"/>
  <c r="K206" i="7"/>
  <c r="O206" i="7" s="1"/>
  <c r="F206" i="7"/>
  <c r="G206" i="7" s="1"/>
  <c r="F205" i="7"/>
  <c r="G205" i="7" s="1"/>
  <c r="K205" i="7" s="1"/>
  <c r="O205" i="7" s="1"/>
  <c r="F204" i="7"/>
  <c r="G204" i="7" s="1"/>
  <c r="K204" i="7" s="1"/>
  <c r="O204" i="7" s="1"/>
  <c r="K203" i="7"/>
  <c r="O203" i="7" s="1"/>
  <c r="F203" i="7"/>
  <c r="G203" i="7" s="1"/>
  <c r="F202" i="7"/>
  <c r="G202" i="7" s="1"/>
  <c r="K202" i="7" s="1"/>
  <c r="O202" i="7" s="1"/>
  <c r="F201" i="7"/>
  <c r="G201" i="7" s="1"/>
  <c r="K201" i="7" s="1"/>
  <c r="O201" i="7" s="1"/>
  <c r="F200" i="7"/>
  <c r="G200" i="7" s="1"/>
  <c r="K200" i="7" s="1"/>
  <c r="O200" i="7" s="1"/>
  <c r="F199" i="7"/>
  <c r="G199" i="7" s="1"/>
  <c r="K199" i="7" s="1"/>
  <c r="O199" i="7" s="1"/>
  <c r="F198" i="7"/>
  <c r="G198" i="7" s="1"/>
  <c r="K197" i="7"/>
  <c r="O197" i="7" s="1"/>
  <c r="F197" i="7"/>
  <c r="G197" i="7" s="1"/>
  <c r="F196" i="7"/>
  <c r="G196" i="7" s="1"/>
  <c r="K196" i="7" s="1"/>
  <c r="O196" i="7" s="1"/>
  <c r="F195" i="7"/>
  <c r="G195" i="7" s="1"/>
  <c r="F194" i="7"/>
  <c r="G194" i="7" s="1"/>
  <c r="F193" i="7"/>
  <c r="G193" i="7" s="1"/>
  <c r="F192" i="7"/>
  <c r="G192" i="7" s="1"/>
  <c r="F191" i="7"/>
  <c r="G191" i="7" s="1"/>
  <c r="K190" i="7"/>
  <c r="O190" i="7" s="1"/>
  <c r="F190" i="7"/>
  <c r="G190" i="7" s="1"/>
  <c r="F189" i="7"/>
  <c r="G189" i="7" s="1"/>
  <c r="K189" i="7" s="1"/>
  <c r="O189" i="7" s="1"/>
  <c r="F188" i="7"/>
  <c r="G188" i="7" s="1"/>
  <c r="K188" i="7" s="1"/>
  <c r="O188" i="7" s="1"/>
  <c r="F187" i="7"/>
  <c r="G187" i="7" s="1"/>
  <c r="K187" i="7" s="1"/>
  <c r="O187" i="7" s="1"/>
  <c r="F186" i="7"/>
  <c r="G186" i="7" s="1"/>
  <c r="F185" i="7"/>
  <c r="G185" i="7" s="1"/>
  <c r="F184" i="7"/>
  <c r="G184" i="7" s="1"/>
  <c r="K184" i="7" s="1"/>
  <c r="O184" i="7" s="1"/>
  <c r="K183" i="7"/>
  <c r="F183" i="7"/>
  <c r="G183" i="7" s="1"/>
  <c r="K182" i="7"/>
  <c r="O182" i="7" s="1"/>
  <c r="F182" i="7"/>
  <c r="G182" i="7" s="1"/>
  <c r="F181" i="7"/>
  <c r="G181" i="7" s="1"/>
  <c r="K181" i="7" s="1"/>
  <c r="O181" i="7" s="1"/>
  <c r="F180" i="7"/>
  <c r="G180" i="7" s="1"/>
  <c r="K180" i="7" s="1"/>
  <c r="O180" i="7" s="1"/>
  <c r="F179" i="7"/>
  <c r="G179" i="7" s="1"/>
  <c r="F178" i="7"/>
  <c r="G178" i="7" s="1"/>
  <c r="F177" i="7"/>
  <c r="G177" i="7" s="1"/>
  <c r="K176" i="7"/>
  <c r="O176" i="7" s="1"/>
  <c r="F176" i="7"/>
  <c r="G176" i="7" s="1"/>
  <c r="F175" i="7"/>
  <c r="G175" i="7" s="1"/>
  <c r="K175" i="7" s="1"/>
  <c r="O175" i="7" s="1"/>
  <c r="K174" i="7"/>
  <c r="O174" i="7" s="1"/>
  <c r="F174" i="7"/>
  <c r="G174" i="7" s="1"/>
  <c r="F173" i="7"/>
  <c r="G173" i="7" s="1"/>
  <c r="K173" i="7" s="1"/>
  <c r="O173" i="7" s="1"/>
  <c r="K172" i="7"/>
  <c r="O172" i="7" s="1"/>
  <c r="F172" i="7"/>
  <c r="G172" i="7" s="1"/>
  <c r="F171" i="7"/>
  <c r="G171" i="7" s="1"/>
  <c r="K171" i="7" s="1"/>
  <c r="O171" i="7" s="1"/>
  <c r="F170" i="7"/>
  <c r="G170" i="7" s="1"/>
  <c r="K170" i="7" s="1"/>
  <c r="O170" i="7" s="1"/>
  <c r="F169" i="7"/>
  <c r="G169" i="7" s="1"/>
  <c r="K169" i="7" s="1"/>
  <c r="O169" i="7" s="1"/>
  <c r="F168" i="7"/>
  <c r="G168" i="7" s="1"/>
  <c r="K168" i="7" s="1"/>
  <c r="O168" i="7" s="1"/>
  <c r="F167" i="7"/>
  <c r="G167" i="7" s="1"/>
  <c r="K167" i="7" s="1"/>
  <c r="O167" i="7" s="1"/>
  <c r="F166" i="7"/>
  <c r="G166" i="7" s="1"/>
  <c r="F165" i="7"/>
  <c r="G165" i="7" s="1"/>
  <c r="K165" i="7" s="1"/>
  <c r="O165" i="7" s="1"/>
  <c r="F164" i="7"/>
  <c r="G164" i="7" s="1"/>
  <c r="K164" i="7" s="1"/>
  <c r="O164" i="7" s="1"/>
  <c r="F163" i="7"/>
  <c r="G163" i="7" s="1"/>
  <c r="F162" i="7"/>
  <c r="G162" i="7" s="1"/>
  <c r="F161" i="7"/>
  <c r="G161" i="7" s="1"/>
  <c r="F160" i="7"/>
  <c r="G160" i="7" s="1"/>
  <c r="F159" i="7"/>
  <c r="G159" i="7" s="1"/>
  <c r="F158" i="7"/>
  <c r="G158" i="7" s="1"/>
  <c r="K158" i="7" s="1"/>
  <c r="O158" i="7" s="1"/>
  <c r="F157" i="7"/>
  <c r="G157" i="7" s="1"/>
  <c r="K157" i="7" s="1"/>
  <c r="O157" i="7" s="1"/>
  <c r="F156" i="7"/>
  <c r="G156" i="7" s="1"/>
  <c r="K156" i="7" s="1"/>
  <c r="O156" i="7" s="1"/>
  <c r="F155" i="7"/>
  <c r="G155" i="7" s="1"/>
  <c r="K155" i="7" s="1"/>
  <c r="O155" i="7" s="1"/>
  <c r="F154" i="7"/>
  <c r="G154" i="7" s="1"/>
  <c r="F153" i="7"/>
  <c r="G153" i="7" s="1"/>
  <c r="K153" i="7" s="1"/>
  <c r="O153" i="7" s="1"/>
  <c r="F152" i="7"/>
  <c r="G152" i="7" s="1"/>
  <c r="K152" i="7" s="1"/>
  <c r="O152" i="7" s="1"/>
  <c r="F151" i="7"/>
  <c r="G151" i="7" s="1"/>
  <c r="K151" i="7" s="1"/>
  <c r="O151" i="7" s="1"/>
  <c r="F150" i="7"/>
  <c r="G150" i="7" s="1"/>
  <c r="K150" i="7" s="1"/>
  <c r="O150" i="7" s="1"/>
  <c r="F149" i="7"/>
  <c r="G149" i="7" s="1"/>
  <c r="K149" i="7" s="1"/>
  <c r="O149" i="7" s="1"/>
  <c r="K148" i="7"/>
  <c r="O148" i="7" s="1"/>
  <c r="F148" i="7"/>
  <c r="G148" i="7" s="1"/>
  <c r="F147" i="7"/>
  <c r="G147" i="7" s="1"/>
  <c r="F146" i="7"/>
  <c r="G146" i="7" s="1"/>
  <c r="F145" i="7"/>
  <c r="G145" i="7" s="1"/>
  <c r="F144" i="7"/>
  <c r="G144" i="7" s="1"/>
  <c r="K144" i="7" s="1"/>
  <c r="O144" i="7" s="1"/>
  <c r="F143" i="7"/>
  <c r="G143" i="7" s="1"/>
  <c r="K143" i="7" s="1"/>
  <c r="O143" i="7" s="1"/>
  <c r="F142" i="7"/>
  <c r="G142" i="7" s="1"/>
  <c r="K142" i="7" s="1"/>
  <c r="O142" i="7" s="1"/>
  <c r="K141" i="7"/>
  <c r="O141" i="7" s="1"/>
  <c r="F141" i="7"/>
  <c r="G141" i="7" s="1"/>
  <c r="F140" i="7"/>
  <c r="G140" i="7" s="1"/>
  <c r="K140" i="7" s="1"/>
  <c r="O140" i="7" s="1"/>
  <c r="K139" i="7"/>
  <c r="F139" i="7"/>
  <c r="G139" i="7" s="1"/>
  <c r="F138" i="7"/>
  <c r="G138" i="7" s="1"/>
  <c r="K138" i="7" s="1"/>
  <c r="O138" i="7" s="1"/>
  <c r="K137" i="7"/>
  <c r="O137" i="7" s="1"/>
  <c r="F137" i="7"/>
  <c r="G137" i="7" s="1"/>
  <c r="F136" i="7"/>
  <c r="G136" i="7" s="1"/>
  <c r="K136" i="7" s="1"/>
  <c r="O136" i="7" s="1"/>
  <c r="F135" i="7"/>
  <c r="G135" i="7" s="1"/>
  <c r="K135" i="7" s="1"/>
  <c r="O135" i="7" s="1"/>
  <c r="F134" i="7"/>
  <c r="G134" i="7" s="1"/>
  <c r="F133" i="7"/>
  <c r="G133" i="7" s="1"/>
  <c r="K133" i="7" s="1"/>
  <c r="O133" i="7" s="1"/>
  <c r="K132" i="7"/>
  <c r="O132" i="7" s="1"/>
  <c r="F132" i="7"/>
  <c r="G132" i="7" s="1"/>
  <c r="F131" i="7"/>
  <c r="G131" i="7" s="1"/>
  <c r="F130" i="7"/>
  <c r="G130" i="7" s="1"/>
  <c r="F129" i="7"/>
  <c r="G129" i="7" s="1"/>
  <c r="F128" i="7"/>
  <c r="G128" i="7" s="1"/>
  <c r="F127" i="7"/>
  <c r="G127" i="7" s="1"/>
  <c r="K126" i="7"/>
  <c r="O126" i="7" s="1"/>
  <c r="F126" i="7"/>
  <c r="G126" i="7" s="1"/>
  <c r="F125" i="7"/>
  <c r="G125" i="7" s="1"/>
  <c r="K125" i="7" s="1"/>
  <c r="O125" i="7" s="1"/>
  <c r="K124" i="7"/>
  <c r="F124" i="7"/>
  <c r="G124" i="7" s="1"/>
  <c r="F123" i="7"/>
  <c r="G123" i="7" s="1"/>
  <c r="K123" i="7" s="1"/>
  <c r="O123" i="7" s="1"/>
  <c r="F122" i="7"/>
  <c r="G122" i="7" s="1"/>
  <c r="F121" i="7"/>
  <c r="G121" i="7" s="1"/>
  <c r="K121" i="7" s="1"/>
  <c r="O121" i="7" s="1"/>
  <c r="F120" i="7"/>
  <c r="G120" i="7" s="1"/>
  <c r="K120" i="7" s="1"/>
  <c r="O120" i="7" s="1"/>
  <c r="K119" i="7"/>
  <c r="O119" i="7" s="1"/>
  <c r="F119" i="7"/>
  <c r="G119" i="7" s="1"/>
  <c r="F118" i="7"/>
  <c r="G118" i="7" s="1"/>
  <c r="K118" i="7" s="1"/>
  <c r="O118" i="7" s="1"/>
  <c r="F117" i="7"/>
  <c r="G117" i="7" s="1"/>
  <c r="K117" i="7" s="1"/>
  <c r="O117" i="7" s="1"/>
  <c r="F116" i="7"/>
  <c r="G116" i="7" s="1"/>
  <c r="K116" i="7" s="1"/>
  <c r="O116" i="7" s="1"/>
  <c r="F115" i="7"/>
  <c r="G115" i="7" s="1"/>
  <c r="F114" i="7"/>
  <c r="G114" i="7" s="1"/>
  <c r="F113" i="7"/>
  <c r="G113" i="7" s="1"/>
  <c r="K112" i="7"/>
  <c r="O112" i="7" s="1"/>
  <c r="F112" i="7"/>
  <c r="G112" i="7" s="1"/>
  <c r="F111" i="7"/>
  <c r="G111" i="7" s="1"/>
  <c r="K111" i="7" s="1"/>
  <c r="O111" i="7" s="1"/>
  <c r="F110" i="7"/>
  <c r="G110" i="7" s="1"/>
  <c r="K110" i="7" s="1"/>
  <c r="O110" i="7" s="1"/>
  <c r="F109" i="7"/>
  <c r="G109" i="7" s="1"/>
  <c r="K109" i="7" s="1"/>
  <c r="O109" i="7" s="1"/>
  <c r="F108" i="7"/>
  <c r="G108" i="7" s="1"/>
  <c r="K108" i="7" s="1"/>
  <c r="O108" i="7" s="1"/>
  <c r="F107" i="7"/>
  <c r="G107" i="7" s="1"/>
  <c r="K107" i="7" s="1"/>
  <c r="O107" i="7" s="1"/>
  <c r="K106" i="7"/>
  <c r="O106" i="7" s="1"/>
  <c r="F106" i="7"/>
  <c r="G106" i="7" s="1"/>
  <c r="F105" i="7"/>
  <c r="G105" i="7" s="1"/>
  <c r="K105" i="7" s="1"/>
  <c r="O105" i="7" s="1"/>
  <c r="K104" i="7"/>
  <c r="F104" i="7"/>
  <c r="G104" i="7" s="1"/>
  <c r="F103" i="7"/>
  <c r="G103" i="7" s="1"/>
  <c r="K103" i="7" s="1"/>
  <c r="O103" i="7" s="1"/>
  <c r="F102" i="7"/>
  <c r="G102" i="7" s="1"/>
  <c r="K101" i="7"/>
  <c r="F101" i="7"/>
  <c r="G101" i="7" s="1"/>
  <c r="K100" i="7"/>
  <c r="F100" i="7"/>
  <c r="G100" i="7" s="1"/>
  <c r="F99" i="7"/>
  <c r="G99" i="7" s="1"/>
  <c r="F98" i="7"/>
  <c r="G98" i="7" s="1"/>
  <c r="F97" i="7"/>
  <c r="G97" i="7" s="1"/>
  <c r="F96" i="7"/>
  <c r="G96" i="7" s="1"/>
  <c r="F95" i="7"/>
  <c r="G95" i="7" s="1"/>
  <c r="F94" i="7"/>
  <c r="G94" i="7" s="1"/>
  <c r="K94" i="7" s="1"/>
  <c r="O94" i="7" s="1"/>
  <c r="K93" i="7"/>
  <c r="O93" i="7" s="1"/>
  <c r="F93" i="7"/>
  <c r="G93" i="7" s="1"/>
  <c r="F92" i="7"/>
  <c r="G92" i="7" s="1"/>
  <c r="K92" i="7" s="1"/>
  <c r="O92" i="7" s="1"/>
  <c r="K91" i="7"/>
  <c r="O91" i="7" s="1"/>
  <c r="F91" i="7"/>
  <c r="G91" i="7" s="1"/>
  <c r="F90" i="7"/>
  <c r="G90" i="7" s="1"/>
  <c r="F89" i="7"/>
  <c r="G89" i="7" s="1"/>
  <c r="K89" i="7" s="1"/>
  <c r="O89" i="7" s="1"/>
  <c r="K88" i="7"/>
  <c r="O88" i="7" s="1"/>
  <c r="F88" i="7"/>
  <c r="G88" i="7" s="1"/>
  <c r="K87" i="7"/>
  <c r="O87" i="7" s="1"/>
  <c r="F87" i="7"/>
  <c r="G87" i="7" s="1"/>
  <c r="F86" i="7"/>
  <c r="G86" i="7" s="1"/>
  <c r="K86" i="7" s="1"/>
  <c r="O86" i="7" s="1"/>
  <c r="F85" i="7"/>
  <c r="G85" i="7" s="1"/>
  <c r="K85" i="7" s="1"/>
  <c r="O85" i="7" s="1"/>
  <c r="K84" i="7"/>
  <c r="O84" i="7" s="1"/>
  <c r="F84" i="7"/>
  <c r="G84" i="7" s="1"/>
  <c r="F83" i="7"/>
  <c r="G83" i="7" s="1"/>
  <c r="F82" i="7"/>
  <c r="G82" i="7" s="1"/>
  <c r="F81" i="7"/>
  <c r="G81" i="7" s="1"/>
  <c r="F80" i="7"/>
  <c r="G80" i="7" s="1"/>
  <c r="K80" i="7" s="1"/>
  <c r="O80" i="7" s="1"/>
  <c r="K79" i="7"/>
  <c r="F79" i="7"/>
  <c r="G79" i="7" s="1"/>
  <c r="F78" i="7"/>
  <c r="G78" i="7" s="1"/>
  <c r="K78" i="7" s="1"/>
  <c r="O78" i="7" s="1"/>
  <c r="K77" i="7"/>
  <c r="O77" i="7" s="1"/>
  <c r="F77" i="7"/>
  <c r="G77" i="7" s="1"/>
  <c r="F76" i="7"/>
  <c r="G76" i="7" s="1"/>
  <c r="K76" i="7" s="1"/>
  <c r="O76" i="7" s="1"/>
  <c r="F75" i="7"/>
  <c r="G75" i="7" s="1"/>
  <c r="K75" i="7" s="1"/>
  <c r="O75" i="7" s="1"/>
  <c r="F74" i="7"/>
  <c r="G74" i="7" s="1"/>
  <c r="K74" i="7" s="1"/>
  <c r="O74" i="7" s="1"/>
  <c r="F73" i="7"/>
  <c r="G73" i="7" s="1"/>
  <c r="K73" i="7" s="1"/>
  <c r="O73" i="7" s="1"/>
  <c r="F72" i="7"/>
  <c r="G72" i="7" s="1"/>
  <c r="K72" i="7" s="1"/>
  <c r="O72" i="7" s="1"/>
  <c r="K71" i="7"/>
  <c r="O71" i="7" s="1"/>
  <c r="F71" i="7"/>
  <c r="G71" i="7" s="1"/>
  <c r="F70" i="7"/>
  <c r="G70" i="7" s="1"/>
  <c r="F69" i="7"/>
  <c r="G69" i="7" s="1"/>
  <c r="K69" i="7" s="1"/>
  <c r="O69" i="7" s="1"/>
  <c r="F68" i="7"/>
  <c r="G68" i="7" s="1"/>
  <c r="K68" i="7" s="1"/>
  <c r="O68" i="7" s="1"/>
  <c r="F67" i="7"/>
  <c r="G67" i="7" s="1"/>
  <c r="F66" i="7"/>
  <c r="G66" i="7" s="1"/>
  <c r="F65" i="7"/>
  <c r="G65" i="7" s="1"/>
  <c r="F64" i="7"/>
  <c r="G64" i="7" s="1"/>
  <c r="F63" i="7"/>
  <c r="G63" i="7" s="1"/>
  <c r="F62" i="7"/>
  <c r="G62" i="7" s="1"/>
  <c r="K62" i="7" s="1"/>
  <c r="O62" i="7" s="1"/>
  <c r="F61" i="7"/>
  <c r="G61" i="7" s="1"/>
  <c r="K61" i="7" s="1"/>
  <c r="O61" i="7" s="1"/>
  <c r="F60" i="7"/>
  <c r="G60" i="7" s="1"/>
  <c r="K60" i="7" s="1"/>
  <c r="O60" i="7" s="1"/>
  <c r="F59" i="7"/>
  <c r="G59" i="7" s="1"/>
  <c r="K59" i="7" s="1"/>
  <c r="O59" i="7" s="1"/>
  <c r="F58" i="7"/>
  <c r="G58" i="7" s="1"/>
  <c r="F57" i="7"/>
  <c r="G57" i="7" s="1"/>
  <c r="K57" i="7" s="1"/>
  <c r="O57" i="7" s="1"/>
  <c r="F56" i="7"/>
  <c r="G56" i="7" s="1"/>
  <c r="K56" i="7" s="1"/>
  <c r="O56" i="7" s="1"/>
  <c r="F55" i="7"/>
  <c r="G55" i="7" s="1"/>
  <c r="K55" i="7" s="1"/>
  <c r="O55" i="7" s="1"/>
  <c r="F54" i="7"/>
  <c r="G54" i="7" s="1"/>
  <c r="K54" i="7" s="1"/>
  <c r="O54" i="7" s="1"/>
  <c r="K53" i="7"/>
  <c r="O53" i="7" s="1"/>
  <c r="F53" i="7"/>
  <c r="G53" i="7" s="1"/>
  <c r="K52" i="7"/>
  <c r="O52" i="7" s="1"/>
  <c r="F52" i="7"/>
  <c r="G52" i="7" s="1"/>
  <c r="F51" i="7"/>
  <c r="G51" i="7" s="1"/>
  <c r="F50" i="7"/>
  <c r="G50" i="7" s="1"/>
  <c r="F49" i="7"/>
  <c r="G49" i="7" s="1"/>
  <c r="F48" i="7"/>
  <c r="G48" i="7" s="1"/>
  <c r="K48" i="7" s="1"/>
  <c r="O48" i="7" s="1"/>
  <c r="F47" i="7"/>
  <c r="G47" i="7" s="1"/>
  <c r="K47" i="7" s="1"/>
  <c r="O47" i="7" s="1"/>
  <c r="K46" i="7"/>
  <c r="O46" i="7" s="1"/>
  <c r="F46" i="7"/>
  <c r="G46" i="7" s="1"/>
  <c r="F45" i="7"/>
  <c r="G45" i="7" s="1"/>
  <c r="K45" i="7" s="1"/>
  <c r="O45" i="7" s="1"/>
  <c r="K44" i="7"/>
  <c r="F44" i="7"/>
  <c r="G44" i="7" s="1"/>
  <c r="F43" i="7"/>
  <c r="G43" i="7" s="1"/>
  <c r="K43" i="7" s="1"/>
  <c r="O43" i="7" s="1"/>
  <c r="K42" i="7"/>
  <c r="O42" i="7" s="1"/>
  <c r="F42" i="7"/>
  <c r="G42" i="7" s="1"/>
  <c r="F41" i="7"/>
  <c r="G41" i="7" s="1"/>
  <c r="K41" i="7" s="1"/>
  <c r="O41" i="7" s="1"/>
  <c r="F40" i="7"/>
  <c r="G40" i="7" s="1"/>
  <c r="K40" i="7" s="1"/>
  <c r="O40" i="7" s="1"/>
  <c r="F39" i="7"/>
  <c r="G39" i="7" s="1"/>
  <c r="K39" i="7" s="1"/>
  <c r="O39" i="7" s="1"/>
  <c r="F38" i="7"/>
  <c r="G38" i="7" s="1"/>
  <c r="K37" i="7"/>
  <c r="O37" i="7" s="1"/>
  <c r="F37" i="7"/>
  <c r="G37" i="7" s="1"/>
  <c r="F36" i="7"/>
  <c r="G36" i="7" s="1"/>
  <c r="K36" i="7" s="1"/>
  <c r="O36" i="7" s="1"/>
  <c r="F35" i="7"/>
  <c r="G35" i="7" s="1"/>
  <c r="F34" i="7"/>
  <c r="G34" i="7" s="1"/>
  <c r="F33" i="7"/>
  <c r="G33" i="7" s="1"/>
  <c r="F32" i="7"/>
  <c r="G32" i="7" s="1"/>
  <c r="F31" i="7"/>
  <c r="G31" i="7" s="1"/>
  <c r="F30" i="7"/>
  <c r="G30" i="7" s="1"/>
  <c r="K30" i="7" s="1"/>
  <c r="O30" i="7" s="1"/>
  <c r="K29" i="7"/>
  <c r="O29" i="7" s="1"/>
  <c r="F29" i="7"/>
  <c r="G29" i="7" s="1"/>
  <c r="F28" i="7"/>
  <c r="G28" i="7" s="1"/>
  <c r="K28" i="7" s="1"/>
  <c r="O28" i="7" s="1"/>
  <c r="F27" i="7"/>
  <c r="G27" i="7" s="1"/>
  <c r="K27" i="7" s="1"/>
  <c r="O27" i="7" s="1"/>
  <c r="F26" i="7"/>
  <c r="G26" i="7" s="1"/>
  <c r="F25" i="7"/>
  <c r="G25" i="7" s="1"/>
  <c r="K25" i="7" s="1"/>
  <c r="O25" i="7" s="1"/>
  <c r="K24" i="7"/>
  <c r="F24" i="7"/>
  <c r="G24" i="7" s="1"/>
  <c r="F23" i="7"/>
  <c r="G23" i="7" s="1"/>
  <c r="K23" i="7" s="1"/>
  <c r="O23" i="7" s="1"/>
  <c r="F22" i="7"/>
  <c r="G22" i="7" s="1"/>
  <c r="K22" i="7" s="1"/>
  <c r="O22" i="7" s="1"/>
  <c r="F21" i="7"/>
  <c r="G21" i="7" s="1"/>
  <c r="K21" i="7" s="1"/>
  <c r="O21" i="7" s="1"/>
  <c r="F20" i="7"/>
  <c r="G20" i="7" s="1"/>
  <c r="K20" i="7" s="1"/>
  <c r="O20" i="7" s="1"/>
  <c r="F19" i="7"/>
  <c r="G19" i="7" s="1"/>
  <c r="F18" i="7"/>
  <c r="G18" i="7" s="1"/>
  <c r="F17" i="7"/>
  <c r="G17" i="7" s="1"/>
  <c r="F16" i="7"/>
  <c r="G16" i="7" s="1"/>
  <c r="K16" i="7" s="1"/>
  <c r="O16" i="7" s="1"/>
  <c r="F15" i="7"/>
  <c r="G15" i="7" s="1"/>
  <c r="K15" i="7" s="1"/>
  <c r="O15" i="7" s="1"/>
  <c r="F14" i="7"/>
  <c r="G14" i="7" s="1"/>
  <c r="K14" i="7" s="1"/>
  <c r="O14" i="7" s="1"/>
  <c r="F13" i="7"/>
  <c r="G13" i="7" s="1"/>
  <c r="K13" i="7" s="1"/>
  <c r="O13" i="7" s="1"/>
  <c r="F12" i="7"/>
  <c r="G12" i="7" s="1"/>
  <c r="K12" i="7" s="1"/>
  <c r="O12" i="7" s="1"/>
  <c r="K11" i="7"/>
  <c r="O11" i="7" s="1"/>
  <c r="F11" i="7"/>
  <c r="G11" i="7" s="1"/>
  <c r="F10" i="7"/>
  <c r="G10" i="7" s="1"/>
  <c r="K10" i="7" s="1"/>
  <c r="O10" i="7" s="1"/>
  <c r="K9" i="7"/>
  <c r="O9" i="7" s="1"/>
  <c r="F9" i="7"/>
  <c r="G9" i="7" s="1"/>
  <c r="F8" i="7"/>
  <c r="G8" i="7" s="1"/>
  <c r="K8" i="7" s="1"/>
  <c r="O8" i="7" s="1"/>
  <c r="K7" i="7"/>
  <c r="O7" i="7" s="1"/>
  <c r="F7" i="7"/>
  <c r="G7" i="7" s="1"/>
  <c r="F6" i="7"/>
  <c r="G6" i="7" s="1"/>
  <c r="K6" i="7" s="1"/>
  <c r="O6" i="7" s="1"/>
  <c r="F5" i="7"/>
  <c r="G5" i="7" s="1"/>
  <c r="K5" i="7" s="1"/>
  <c r="O5" i="7" s="1"/>
  <c r="S4" i="7"/>
  <c r="F4" i="7"/>
  <c r="G4" i="7" s="1"/>
  <c r="K4" i="7" s="1"/>
  <c r="O4" i="7" s="1"/>
  <c r="K3" i="7"/>
  <c r="F3" i="7"/>
  <c r="G3" i="7" s="1"/>
  <c r="F2" i="7"/>
  <c r="G2" i="7" s="1"/>
  <c r="K2" i="7" s="1"/>
  <c r="O2" i="7" s="1"/>
  <c r="L4" i="2" a="1"/>
  <c r="L4" i="2"/>
  <c r="L5" i="2" a="1"/>
  <c r="L5" i="2" s="1"/>
  <c r="L6" i="2" a="1"/>
  <c r="L6" i="2" s="1"/>
  <c r="L7" i="2" a="1"/>
  <c r="L7" i="2" s="1"/>
  <c r="L8" i="2" a="1"/>
  <c r="L8" i="2" s="1"/>
  <c r="L9" i="2" a="1"/>
  <c r="L9" i="2"/>
  <c r="L10" i="2" a="1"/>
  <c r="L10" i="2" s="1"/>
  <c r="L11" i="2" a="1"/>
  <c r="L11" i="2" s="1"/>
  <c r="L12" i="2" a="1"/>
  <c r="L12" i="2" s="1"/>
  <c r="L13" i="2" a="1"/>
  <c r="L13" i="2" s="1"/>
  <c r="L14" i="2" a="1"/>
  <c r="L14" i="2" s="1"/>
  <c r="L15" i="2" a="1"/>
  <c r="L15" i="2"/>
  <c r="L16" i="2" a="1"/>
  <c r="L16" i="2" s="1"/>
  <c r="L17" i="2" a="1"/>
  <c r="L17" i="2"/>
  <c r="L18" i="2" a="1"/>
  <c r="L18" i="2" s="1"/>
  <c r="L19" i="2" a="1"/>
  <c r="L19" i="2" s="1"/>
  <c r="L20" i="2" a="1"/>
  <c r="L20" i="2"/>
  <c r="L21" i="2" a="1"/>
  <c r="L21" i="2" s="1"/>
  <c r="L22" i="2" a="1"/>
  <c r="L22" i="2" s="1"/>
  <c r="L23" i="2" a="1"/>
  <c r="L23" i="2"/>
  <c r="L24" i="2" a="1"/>
  <c r="L24" i="2" s="1"/>
  <c r="L25" i="2" a="1"/>
  <c r="L25" i="2" s="1"/>
  <c r="L26" i="2" a="1"/>
  <c r="L26" i="2" s="1"/>
  <c r="L27" i="2" a="1"/>
  <c r="L27" i="2" s="1"/>
  <c r="L28" i="2" a="1"/>
  <c r="L28" i="2" s="1"/>
  <c r="L29" i="2" a="1"/>
  <c r="L29" i="2" s="1"/>
  <c r="L30" i="2" a="1"/>
  <c r="L30" i="2"/>
  <c r="L31" i="2" a="1"/>
  <c r="L31" i="2" s="1"/>
  <c r="L32" i="2" a="1"/>
  <c r="L32" i="2"/>
  <c r="L33" i="2" a="1"/>
  <c r="L33" i="2"/>
  <c r="L34" i="2" a="1"/>
  <c r="L34" i="2"/>
  <c r="L35" i="2" a="1"/>
  <c r="L35" i="2" s="1"/>
  <c r="L36" i="2" a="1"/>
  <c r="L36" i="2" s="1"/>
  <c r="L37" i="2" a="1"/>
  <c r="L37" i="2" s="1"/>
  <c r="L38" i="2" a="1"/>
  <c r="L38" i="2" s="1"/>
  <c r="L39" i="2" a="1"/>
  <c r="L39" i="2"/>
  <c r="L40" i="2" a="1"/>
  <c r="L40" i="2" s="1"/>
  <c r="L41" i="2" a="1"/>
  <c r="L41" i="2" s="1"/>
  <c r="L42" i="2" a="1"/>
  <c r="L42" i="2"/>
  <c r="L43" i="2" a="1"/>
  <c r="L43" i="2" s="1"/>
  <c r="L44" i="2" a="1"/>
  <c r="L44" i="2" s="1"/>
  <c r="L45" i="2" a="1"/>
  <c r="L45" i="2"/>
  <c r="L46" i="2" a="1"/>
  <c r="L46" i="2"/>
  <c r="L47" i="2" a="1"/>
  <c r="L47" i="2"/>
  <c r="L48" i="2" a="1"/>
  <c r="L48" i="2" s="1"/>
  <c r="L49" i="2" a="1"/>
  <c r="L49" i="2" s="1"/>
  <c r="L50" i="2" a="1"/>
  <c r="L50" i="2" s="1"/>
  <c r="L51" i="2" a="1"/>
  <c r="L51" i="2" s="1"/>
  <c r="L52" i="2" a="1"/>
  <c r="L52" i="2"/>
  <c r="L53" i="2" a="1"/>
  <c r="L53" i="2" s="1"/>
  <c r="L54" i="2" a="1"/>
  <c r="L54" i="2" s="1"/>
  <c r="L55" i="2" a="1"/>
  <c r="L55" i="2"/>
  <c r="L56" i="2" a="1"/>
  <c r="L56" i="2" s="1"/>
  <c r="L57" i="2" a="1"/>
  <c r="L57" i="2" s="1"/>
  <c r="L58" i="2" a="1"/>
  <c r="L58" i="2"/>
  <c r="L59" i="2" a="1"/>
  <c r="L59" i="2" s="1"/>
  <c r="L60" i="2" a="1"/>
  <c r="L60" i="2" s="1"/>
  <c r="L61" i="2" a="1"/>
  <c r="L61" i="2" s="1"/>
  <c r="L62" i="2" a="1"/>
  <c r="L62" i="2"/>
  <c r="L63" i="2" a="1"/>
  <c r="L63" i="2"/>
  <c r="L64" i="2" a="1"/>
  <c r="L64" i="2" s="1"/>
  <c r="L65" i="2" a="1"/>
  <c r="L65" i="2"/>
  <c r="L66" i="2" a="1"/>
  <c r="L66" i="2"/>
  <c r="L67" i="2" a="1"/>
  <c r="L67" i="2" s="1"/>
  <c r="L68" i="2" a="1"/>
  <c r="L68" i="2"/>
  <c r="L69" i="2" a="1"/>
  <c r="L69" i="2" s="1"/>
  <c r="L70" i="2" a="1"/>
  <c r="L70" i="2" s="1"/>
  <c r="L71" i="2" a="1"/>
  <c r="L71" i="2"/>
  <c r="L72" i="2" a="1"/>
  <c r="L72" i="2" s="1"/>
  <c r="L73" i="2" a="1"/>
  <c r="L73" i="2"/>
  <c r="L74" i="2" a="1"/>
  <c r="L74" i="2" s="1"/>
  <c r="L75" i="2" a="1"/>
  <c r="L75" i="2" s="1"/>
  <c r="L76" i="2" a="1"/>
  <c r="L76" i="2" s="1"/>
  <c r="L77" i="2" a="1"/>
  <c r="L77" i="2" s="1"/>
  <c r="L78" i="2" a="1"/>
  <c r="L78" i="2" s="1"/>
  <c r="L79" i="2" a="1"/>
  <c r="L79" i="2"/>
  <c r="L80" i="2" a="1"/>
  <c r="L80" i="2"/>
  <c r="L81" i="2" a="1"/>
  <c r="L81" i="2"/>
  <c r="L82" i="2" a="1"/>
  <c r="L82" i="2" s="1"/>
  <c r="L83" i="2" a="1"/>
  <c r="L83" i="2" s="1"/>
  <c r="L84" i="2" a="1"/>
  <c r="L84" i="2" s="1"/>
  <c r="L85" i="2" a="1"/>
  <c r="L85" i="2" s="1"/>
  <c r="L86" i="2" a="1"/>
  <c r="L86" i="2"/>
  <c r="L87" i="2" a="1"/>
  <c r="L87" i="2"/>
  <c r="L88" i="2" a="1"/>
  <c r="L88" i="2" s="1"/>
  <c r="L89" i="2" a="1"/>
  <c r="L89" i="2"/>
  <c r="L90" i="2" a="1"/>
  <c r="L90" i="2" s="1"/>
  <c r="L91" i="2" a="1"/>
  <c r="L91" i="2" s="1"/>
  <c r="L92" i="2" a="1"/>
  <c r="L92" i="2" s="1"/>
  <c r="L93" i="2" a="1"/>
  <c r="L93" i="2" s="1"/>
  <c r="L94" i="2" a="1"/>
  <c r="L94" i="2"/>
  <c r="L95" i="2" a="1"/>
  <c r="L95" i="2"/>
  <c r="L96" i="2" a="1"/>
  <c r="L96" i="2"/>
  <c r="L97" i="2" a="1"/>
  <c r="L97" i="2"/>
  <c r="L98" i="2" a="1"/>
  <c r="L98" i="2" s="1"/>
  <c r="L99" i="2" a="1"/>
  <c r="L99" i="2" s="1"/>
  <c r="L100" i="2" a="1"/>
  <c r="L100" i="2" s="1"/>
  <c r="L101" i="2" a="1"/>
  <c r="L101" i="2" s="1"/>
  <c r="L102" i="2" a="1"/>
  <c r="L102" i="2"/>
  <c r="L103" i="2" a="1"/>
  <c r="L103" i="2" s="1"/>
  <c r="L104" i="2" a="1"/>
  <c r="L104" i="2" s="1"/>
  <c r="L105" i="2" a="1"/>
  <c r="L105" i="2" s="1"/>
  <c r="L106" i="2" a="1"/>
  <c r="L106" i="2" s="1"/>
  <c r="L107" i="2" a="1"/>
  <c r="L107" i="2" s="1"/>
  <c r="L108" i="2" a="1"/>
  <c r="L108" i="2" s="1"/>
  <c r="L109" i="2" a="1"/>
  <c r="L109" i="2" s="1"/>
  <c r="L110" i="2" a="1"/>
  <c r="L110" i="2" s="1"/>
  <c r="L111" i="2" a="1"/>
  <c r="L111" i="2" s="1"/>
  <c r="L112" i="2" a="1"/>
  <c r="L112" i="2" s="1"/>
  <c r="L113" i="2" a="1"/>
  <c r="L113" i="2" s="1"/>
  <c r="L114" i="2" a="1"/>
  <c r="L114" i="2"/>
  <c r="L115" i="2" a="1"/>
  <c r="L115" i="2" s="1"/>
  <c r="L116" i="2" a="1"/>
  <c r="L116" i="2" s="1"/>
  <c r="L117" i="2" a="1"/>
  <c r="L117" i="2" s="1"/>
  <c r="L118" i="2" a="1"/>
  <c r="L118" i="2"/>
  <c r="L119" i="2" a="1"/>
  <c r="L119" i="2" s="1"/>
  <c r="L120" i="2" a="1"/>
  <c r="L120" i="2" s="1"/>
  <c r="L121" i="2" a="1"/>
  <c r="L121" i="2" s="1"/>
  <c r="L122" i="2" a="1"/>
  <c r="L122" i="2" s="1"/>
  <c r="L123" i="2" a="1"/>
  <c r="L123" i="2" s="1"/>
  <c r="L124" i="2" a="1"/>
  <c r="L124" i="2" s="1"/>
  <c r="L125" i="2" a="1"/>
  <c r="L125" i="2" s="1"/>
  <c r="L126" i="2" a="1"/>
  <c r="L126" i="2"/>
  <c r="L127" i="2" a="1"/>
  <c r="L127" i="2" s="1"/>
  <c r="L128" i="2" a="1"/>
  <c r="L128" i="2"/>
  <c r="L129" i="2" a="1"/>
  <c r="L129" i="2"/>
  <c r="L130" i="2" a="1"/>
  <c r="L130" i="2" s="1"/>
  <c r="L131" i="2" a="1"/>
  <c r="L131" i="2" s="1"/>
  <c r="L132" i="2" a="1"/>
  <c r="L132" i="2" s="1"/>
  <c r="L133" i="2" a="1"/>
  <c r="L133" i="2" s="1"/>
  <c r="L134" i="2" a="1"/>
  <c r="L134" i="2"/>
  <c r="L135" i="2" a="1"/>
  <c r="L135" i="2"/>
  <c r="L136" i="2" a="1"/>
  <c r="L136" i="2" s="1"/>
  <c r="L137" i="2" a="1"/>
  <c r="L137" i="2" s="1"/>
  <c r="L138" i="2" a="1"/>
  <c r="L138" i="2" s="1"/>
  <c r="L139" i="2" a="1"/>
  <c r="L139" i="2" s="1"/>
  <c r="L140" i="2" a="1"/>
  <c r="L140" i="2" s="1"/>
  <c r="L141" i="2" a="1"/>
  <c r="L141" i="2" s="1"/>
  <c r="L142" i="2" a="1"/>
  <c r="L142" i="2" s="1"/>
  <c r="L143" i="2" a="1"/>
  <c r="L143" i="2" s="1"/>
  <c r="L144" i="2" a="1"/>
  <c r="L144" i="2" s="1"/>
  <c r="L145" i="2" a="1"/>
  <c r="L145" i="2"/>
  <c r="L146" i="2" a="1"/>
  <c r="L146" i="2"/>
  <c r="L147" i="2" a="1"/>
  <c r="L147" i="2" s="1"/>
  <c r="L148" i="2" a="1"/>
  <c r="L148" i="2" s="1"/>
  <c r="L149" i="2" a="1"/>
  <c r="L149" i="2" s="1"/>
  <c r="L150" i="2" a="1"/>
  <c r="L150" i="2"/>
  <c r="L151" i="2" a="1"/>
  <c r="L151" i="2" s="1"/>
  <c r="L152" i="2" a="1"/>
  <c r="L152" i="2" s="1"/>
  <c r="L153" i="2" a="1"/>
  <c r="L153" i="2" s="1"/>
  <c r="L154" i="2" a="1"/>
  <c r="L154" i="2" s="1"/>
  <c r="L155" i="2" a="1"/>
  <c r="L155" i="2" s="1"/>
  <c r="L156" i="2" a="1"/>
  <c r="L156" i="2" s="1"/>
  <c r="L157" i="2" a="1"/>
  <c r="L157" i="2" s="1"/>
  <c r="L158" i="2" a="1"/>
  <c r="L158" i="2"/>
  <c r="L159" i="2" a="1"/>
  <c r="L159" i="2" s="1"/>
  <c r="L160" i="2" a="1"/>
  <c r="L160" i="2"/>
  <c r="L161" i="2" a="1"/>
  <c r="L161" i="2"/>
  <c r="L162" i="2" a="1"/>
  <c r="L162" i="2" s="1"/>
  <c r="L163" i="2" a="1"/>
  <c r="L163" i="2" s="1"/>
  <c r="L164" i="2" a="1"/>
  <c r="L164" i="2" s="1"/>
  <c r="L165" i="2" a="1"/>
  <c r="L165" i="2" s="1"/>
  <c r="L166" i="2" a="1"/>
  <c r="L166" i="2"/>
  <c r="L167" i="2" a="1"/>
  <c r="L167" i="2" s="1"/>
  <c r="L168" i="2" a="1"/>
  <c r="L168" i="2" s="1"/>
  <c r="L169" i="2" a="1"/>
  <c r="L169" i="2" s="1"/>
  <c r="L170" i="2" a="1"/>
  <c r="L170" i="2" s="1"/>
  <c r="L171" i="2" a="1"/>
  <c r="L171" i="2" s="1"/>
  <c r="L172" i="2" a="1"/>
  <c r="L172" i="2" s="1"/>
  <c r="L173" i="2" a="1"/>
  <c r="L173" i="2" s="1"/>
  <c r="L174" i="2" a="1"/>
  <c r="L174" i="2" s="1"/>
  <c r="L175" i="2" a="1"/>
  <c r="L175" i="2" s="1"/>
  <c r="L176" i="2" a="1"/>
  <c r="L176" i="2" s="1"/>
  <c r="L177" i="2" a="1"/>
  <c r="L177" i="2" s="1"/>
  <c r="L178" i="2" a="1"/>
  <c r="L178" i="2"/>
  <c r="L179" i="2" a="1"/>
  <c r="L179" i="2" s="1"/>
  <c r="L180" i="2" a="1"/>
  <c r="L180" i="2" s="1"/>
  <c r="L181" i="2" a="1"/>
  <c r="L181" i="2" s="1"/>
  <c r="L182" i="2" a="1"/>
  <c r="L182" i="2"/>
  <c r="L183" i="2" a="1"/>
  <c r="L183" i="2" s="1"/>
  <c r="L184" i="2" a="1"/>
  <c r="L184" i="2" s="1"/>
  <c r="L185" i="2" a="1"/>
  <c r="L185" i="2" s="1"/>
  <c r="L186" i="2" a="1"/>
  <c r="L186" i="2" s="1"/>
  <c r="L187" i="2" a="1"/>
  <c r="L187" i="2" s="1"/>
  <c r="L188" i="2" a="1"/>
  <c r="L188" i="2" s="1"/>
  <c r="L189" i="2" a="1"/>
  <c r="L189" i="2" s="1"/>
  <c r="L190" i="2" a="1"/>
  <c r="L190" i="2"/>
  <c r="L191" i="2" a="1"/>
  <c r="L191" i="2" s="1"/>
  <c r="L192" i="2" a="1"/>
  <c r="L192" i="2"/>
  <c r="L193" i="2" a="1"/>
  <c r="L193" i="2"/>
  <c r="L194" i="2" a="1"/>
  <c r="L194" i="2" s="1"/>
  <c r="L195" i="2" a="1"/>
  <c r="L195" i="2" s="1"/>
  <c r="L196" i="2" a="1"/>
  <c r="L196" i="2" s="1"/>
  <c r="L197" i="2" a="1"/>
  <c r="L197" i="2" s="1"/>
  <c r="L198" i="2" a="1"/>
  <c r="L198" i="2"/>
  <c r="L199" i="2" a="1"/>
  <c r="L199" i="2"/>
  <c r="L200" i="2" a="1"/>
  <c r="L200" i="2" s="1"/>
  <c r="L201" i="2" a="1"/>
  <c r="L201" i="2" s="1"/>
  <c r="L202" i="2" a="1"/>
  <c r="L202" i="2" s="1"/>
  <c r="L203" i="2" a="1"/>
  <c r="L203" i="2" s="1"/>
  <c r="L204" i="2" a="1"/>
  <c r="L204" i="2" s="1"/>
  <c r="L205" i="2" a="1"/>
  <c r="L205" i="2" s="1"/>
  <c r="L206" i="2" a="1"/>
  <c r="L206" i="2" s="1"/>
  <c r="L207" i="2" a="1"/>
  <c r="L207" i="2" s="1"/>
  <c r="L208" i="2" a="1"/>
  <c r="L208" i="2" s="1"/>
  <c r="L209" i="2" a="1"/>
  <c r="L209" i="2"/>
  <c r="L210" i="2" a="1"/>
  <c r="L210" i="2"/>
  <c r="L211" i="2" a="1"/>
  <c r="L211" i="2" s="1"/>
  <c r="L212" i="2" a="1"/>
  <c r="L212" i="2" s="1"/>
  <c r="L213" i="2" a="1"/>
  <c r="L213" i="2" s="1"/>
  <c r="L214" i="2" a="1"/>
  <c r="L214" i="2"/>
  <c r="L215" i="2" a="1"/>
  <c r="L215" i="2" s="1"/>
  <c r="L216" i="2" a="1"/>
  <c r="L216" i="2" s="1"/>
  <c r="L217" i="2" a="1"/>
  <c r="L217" i="2" s="1"/>
  <c r="L218" i="2" a="1"/>
  <c r="L218" i="2" s="1"/>
  <c r="L219" i="2" a="1"/>
  <c r="L219" i="2" s="1"/>
  <c r="L220" i="2" a="1"/>
  <c r="L220" i="2" s="1"/>
  <c r="L221" i="2" a="1"/>
  <c r="L221" i="2" s="1"/>
  <c r="L222" i="2" a="1"/>
  <c r="L222" i="2"/>
  <c r="L223" i="2" a="1"/>
  <c r="L223" i="2" s="1"/>
  <c r="L224" i="2" a="1"/>
  <c r="L224" i="2"/>
  <c r="L225" i="2" a="1"/>
  <c r="L225" i="2"/>
  <c r="L226" i="2" a="1"/>
  <c r="L226" i="2" s="1"/>
  <c r="L227" i="2" a="1"/>
  <c r="L227" i="2" s="1"/>
  <c r="L228" i="2" a="1"/>
  <c r="L228" i="2" s="1"/>
  <c r="L229" i="2" a="1"/>
  <c r="L229" i="2" s="1"/>
  <c r="L230" i="2" a="1"/>
  <c r="L230" i="2"/>
  <c r="L231" i="2" a="1"/>
  <c r="L231" i="2" s="1"/>
  <c r="L232" i="2" a="1"/>
  <c r="L232" i="2" s="1"/>
  <c r="L233" i="2" a="1"/>
  <c r="L233" i="2"/>
  <c r="L234" i="2" a="1"/>
  <c r="L234" i="2" s="1"/>
  <c r="L235" i="2" a="1"/>
  <c r="L235" i="2" s="1"/>
  <c r="L236" i="2" a="1"/>
  <c r="L236" i="2" s="1"/>
  <c r="L237" i="2" a="1"/>
  <c r="L237" i="2" s="1"/>
  <c r="L238" i="2" a="1"/>
  <c r="L238" i="2" s="1"/>
  <c r="L239" i="2" a="1"/>
  <c r="L239" i="2" s="1"/>
  <c r="L240" i="2" a="1"/>
  <c r="L240" i="2" s="1"/>
  <c r="L241" i="2" a="1"/>
  <c r="L241" i="2" s="1"/>
  <c r="L242" i="2" a="1"/>
  <c r="L242" i="2"/>
  <c r="L243" i="2" a="1"/>
  <c r="L243" i="2" s="1"/>
  <c r="L244" i="2" a="1"/>
  <c r="L244" i="2" s="1"/>
  <c r="L245" i="2" a="1"/>
  <c r="L245" i="2" s="1"/>
  <c r="L246" i="2" a="1"/>
  <c r="L246" i="2"/>
  <c r="L247" i="2" a="1"/>
  <c r="L247" i="2" s="1"/>
  <c r="L248" i="2" a="1"/>
  <c r="L248" i="2" s="1"/>
  <c r="L249" i="2" a="1"/>
  <c r="L249" i="2" s="1"/>
  <c r="L250" i="2" a="1"/>
  <c r="L250" i="2" s="1"/>
  <c r="L251" i="2" a="1"/>
  <c r="L251" i="2" s="1"/>
  <c r="L252" i="2" a="1"/>
  <c r="L252" i="2" s="1"/>
  <c r="L253" i="2" a="1"/>
  <c r="L253" i="2" s="1"/>
  <c r="L254" i="2" a="1"/>
  <c r="L254" i="2"/>
  <c r="L255" i="2" a="1"/>
  <c r="L255" i="2"/>
  <c r="L256" i="2" a="1"/>
  <c r="L256" i="2"/>
  <c r="L257" i="2" a="1"/>
  <c r="L257" i="2"/>
  <c r="L258" i="2" a="1"/>
  <c r="L258" i="2" s="1"/>
  <c r="L259" i="2" a="1"/>
  <c r="L259" i="2" s="1"/>
  <c r="L260" i="2" a="1"/>
  <c r="L260" i="2" s="1"/>
  <c r="L261" i="2" a="1"/>
  <c r="L261" i="2" s="1"/>
  <c r="L262" i="2" a="1"/>
  <c r="L262" i="2"/>
  <c r="L263" i="2" a="1"/>
  <c r="L263" i="2"/>
  <c r="L264" i="2" a="1"/>
  <c r="L264" i="2" s="1"/>
  <c r="L265" i="2" a="1"/>
  <c r="L265" i="2" s="1"/>
  <c r="L266" i="2" a="1"/>
  <c r="L266" i="2" s="1"/>
  <c r="L267" i="2" a="1"/>
  <c r="L267" i="2" s="1"/>
  <c r="L268" i="2" a="1"/>
  <c r="L268" i="2" s="1"/>
  <c r="L269" i="2" a="1"/>
  <c r="L269" i="2" s="1"/>
  <c r="L270" i="2" a="1"/>
  <c r="L270" i="2" s="1"/>
  <c r="L271" i="2" a="1"/>
  <c r="L271" i="2" s="1"/>
  <c r="L272" i="2" a="1"/>
  <c r="L272" i="2" s="1"/>
  <c r="L273" i="2" a="1"/>
  <c r="L273" i="2"/>
  <c r="L274" i="2" a="1"/>
  <c r="L274" i="2"/>
  <c r="L275" i="2" a="1"/>
  <c r="L275" i="2" s="1"/>
  <c r="L276" i="2" a="1"/>
  <c r="L276" i="2" s="1"/>
  <c r="L277" i="2" a="1"/>
  <c r="L277" i="2" s="1"/>
  <c r="L278" i="2" a="1"/>
  <c r="L278" i="2"/>
  <c r="L279" i="2" a="1"/>
  <c r="L279" i="2" s="1"/>
  <c r="L280" i="2" a="1"/>
  <c r="L280" i="2" s="1"/>
  <c r="L281" i="2" a="1"/>
  <c r="L281" i="2" s="1"/>
  <c r="L282" i="2" a="1"/>
  <c r="L282" i="2" s="1"/>
  <c r="L283" i="2" a="1"/>
  <c r="L283" i="2" s="1"/>
  <c r="L284" i="2" a="1"/>
  <c r="L284" i="2" s="1"/>
  <c r="L285" i="2" a="1"/>
  <c r="L285" i="2" s="1"/>
  <c r="L286" i="2" a="1"/>
  <c r="L286" i="2"/>
  <c r="L287" i="2" a="1"/>
  <c r="L287" i="2" s="1"/>
  <c r="L288" i="2" a="1"/>
  <c r="L288" i="2"/>
  <c r="L289" i="2" a="1"/>
  <c r="L289" i="2"/>
  <c r="L290" i="2" a="1"/>
  <c r="L290" i="2" s="1"/>
  <c r="L291" i="2" a="1"/>
  <c r="L291" i="2" s="1"/>
  <c r="L292" i="2" a="1"/>
  <c r="L292" i="2" s="1"/>
  <c r="L293" i="2" a="1"/>
  <c r="L293" i="2" s="1"/>
  <c r="L294" i="2" a="1"/>
  <c r="L294" i="2"/>
  <c r="L295" i="2" a="1"/>
  <c r="L295" i="2" s="1"/>
  <c r="L296" i="2" a="1"/>
  <c r="L296" i="2" s="1"/>
  <c r="L297" i="2" a="1"/>
  <c r="L297" i="2"/>
  <c r="L298" i="2" a="1"/>
  <c r="L298" i="2" s="1"/>
  <c r="L299" i="2" a="1"/>
  <c r="L299" i="2" s="1"/>
  <c r="L300" i="2" a="1"/>
  <c r="L300" i="2" s="1"/>
  <c r="L301" i="2" a="1"/>
  <c r="L301" i="2" s="1"/>
  <c r="L302" i="2" a="1"/>
  <c r="L302" i="2" s="1"/>
  <c r="L303" i="2" a="1"/>
  <c r="L303" i="2" s="1"/>
  <c r="L304" i="2" a="1"/>
  <c r="L304" i="2" s="1"/>
  <c r="L305" i="2" a="1"/>
  <c r="L305" i="2" s="1"/>
  <c r="L306" i="2" a="1"/>
  <c r="L306" i="2"/>
  <c r="L307" i="2" a="1"/>
  <c r="L307" i="2" s="1"/>
  <c r="L308" i="2" a="1"/>
  <c r="L308" i="2" s="1"/>
  <c r="L309" i="2" a="1"/>
  <c r="L309" i="2" s="1"/>
  <c r="L310" i="2" a="1"/>
  <c r="L310" i="2"/>
  <c r="L311" i="2" a="1"/>
  <c r="L311" i="2" s="1"/>
  <c r="L312" i="2" a="1"/>
  <c r="L312" i="2" s="1"/>
  <c r="L313" i="2" a="1"/>
  <c r="L313" i="2" s="1"/>
  <c r="L314" i="2" a="1"/>
  <c r="L314" i="2" s="1"/>
  <c r="L315" i="2" a="1"/>
  <c r="L315" i="2" s="1"/>
  <c r="L316" i="2" a="1"/>
  <c r="L316" i="2" s="1"/>
  <c r="L317" i="2" a="1"/>
  <c r="L317" i="2" s="1"/>
  <c r="L318" i="2" a="1"/>
  <c r="L318" i="2"/>
  <c r="L319" i="2" a="1"/>
  <c r="L319" i="2"/>
  <c r="L320" i="2" a="1"/>
  <c r="L320" i="2"/>
  <c r="L321" i="2" a="1"/>
  <c r="L321" i="2"/>
  <c r="L322" i="2" a="1"/>
  <c r="L322" i="2" s="1"/>
  <c r="L323" i="2" a="1"/>
  <c r="L323" i="2" s="1"/>
  <c r="L324" i="2" a="1"/>
  <c r="L324" i="2" s="1"/>
  <c r="L325" i="2" a="1"/>
  <c r="L325" i="2" s="1"/>
  <c r="L326" i="2" a="1"/>
  <c r="L326" i="2"/>
  <c r="L327" i="2" a="1"/>
  <c r="L327" i="2"/>
  <c r="L328" i="2" a="1"/>
  <c r="L328" i="2" s="1"/>
  <c r="L329" i="2" a="1"/>
  <c r="L329" i="2" s="1"/>
  <c r="L330" i="2" a="1"/>
  <c r="L330" i="2" s="1"/>
  <c r="L331" i="2" a="1"/>
  <c r="L331" i="2" s="1"/>
  <c r="L332" i="2" a="1"/>
  <c r="L332" i="2" s="1"/>
  <c r="L333" i="2" a="1"/>
  <c r="L333" i="2" s="1"/>
  <c r="L334" i="2" a="1"/>
  <c r="L334" i="2" s="1"/>
  <c r="L335" i="2" a="1"/>
  <c r="L335" i="2" s="1"/>
  <c r="L336" i="2" a="1"/>
  <c r="L336" i="2" s="1"/>
  <c r="L337" i="2" a="1"/>
  <c r="L337" i="2"/>
  <c r="L338" i="2" a="1"/>
  <c r="L338" i="2"/>
  <c r="L339" i="2" a="1"/>
  <c r="L339" i="2" s="1"/>
  <c r="L340" i="2" a="1"/>
  <c r="L340" i="2" s="1"/>
  <c r="L341" i="2" a="1"/>
  <c r="L341" i="2" s="1"/>
  <c r="L342" i="2" a="1"/>
  <c r="L342" i="2"/>
  <c r="L343" i="2" a="1"/>
  <c r="L343" i="2" s="1"/>
  <c r="L344" i="2" a="1"/>
  <c r="L344" i="2" s="1"/>
  <c r="L345" i="2" a="1"/>
  <c r="L345" i="2" s="1"/>
  <c r="L346" i="2" a="1"/>
  <c r="L346" i="2" s="1"/>
  <c r="L347" i="2" a="1"/>
  <c r="L347" i="2" s="1"/>
  <c r="L348" i="2" a="1"/>
  <c r="L348" i="2" s="1"/>
  <c r="L349" i="2" a="1"/>
  <c r="L349" i="2" s="1"/>
  <c r="L350" i="2" a="1"/>
  <c r="L350" i="2"/>
  <c r="L351" i="2" a="1"/>
  <c r="L351" i="2" s="1"/>
  <c r="L352" i="2" a="1"/>
  <c r="L352" i="2"/>
  <c r="L353" i="2" a="1"/>
  <c r="L353" i="2"/>
  <c r="L354" i="2" a="1"/>
  <c r="L354" i="2" s="1"/>
  <c r="L355" i="2" a="1"/>
  <c r="L355" i="2" s="1"/>
  <c r="L356" i="2" a="1"/>
  <c r="L356" i="2" s="1"/>
  <c r="L357" i="2" a="1"/>
  <c r="L357" i="2" s="1"/>
  <c r="L358" i="2" a="1"/>
  <c r="L358" i="2"/>
  <c r="L359" i="2" a="1"/>
  <c r="L359" i="2" s="1"/>
  <c r="L360" i="2" a="1"/>
  <c r="L360" i="2" s="1"/>
  <c r="L361" i="2" a="1"/>
  <c r="L361" i="2"/>
  <c r="L362" i="2" a="1"/>
  <c r="L362" i="2" s="1"/>
  <c r="L363" i="2" a="1"/>
  <c r="L363" i="2" s="1"/>
  <c r="L364" i="2" a="1"/>
  <c r="L364" i="2" s="1"/>
  <c r="L365" i="2" a="1"/>
  <c r="L365" i="2" s="1"/>
  <c r="L366" i="2" a="1"/>
  <c r="L366" i="2" s="1"/>
  <c r="L367" i="2" a="1"/>
  <c r="L367" i="2" s="1"/>
  <c r="L368" i="2" a="1"/>
  <c r="L368" i="2" s="1"/>
  <c r="L369" i="2" a="1"/>
  <c r="L369" i="2" s="1"/>
  <c r="L370" i="2" a="1"/>
  <c r="L370" i="2"/>
  <c r="L371" i="2" a="1"/>
  <c r="L371" i="2" s="1"/>
  <c r="L372" i="2" a="1"/>
  <c r="L372" i="2" s="1"/>
  <c r="L373" i="2" a="1"/>
  <c r="L373" i="2" s="1"/>
  <c r="L374" i="2" a="1"/>
  <c r="L374" i="2"/>
  <c r="L375" i="2" a="1"/>
  <c r="L375" i="2" s="1"/>
  <c r="L376" i="2" a="1"/>
  <c r="L376" i="2" s="1"/>
  <c r="L377" i="2" a="1"/>
  <c r="L377" i="2" s="1"/>
  <c r="L378" i="2" a="1"/>
  <c r="L378" i="2" s="1"/>
  <c r="L379" i="2" a="1"/>
  <c r="L379" i="2" s="1"/>
  <c r="L380" i="2" a="1"/>
  <c r="L380" i="2" s="1"/>
  <c r="L381" i="2" a="1"/>
  <c r="L381" i="2" s="1"/>
  <c r="L382" i="2" a="1"/>
  <c r="L382" i="2"/>
  <c r="L383" i="2" a="1"/>
  <c r="L383" i="2"/>
  <c r="L384" i="2" a="1"/>
  <c r="L384" i="2"/>
  <c r="L385" i="2" a="1"/>
  <c r="L385" i="2"/>
  <c r="L386" i="2" a="1"/>
  <c r="L386" i="2" s="1"/>
  <c r="L387" i="2" a="1"/>
  <c r="L387" i="2" s="1"/>
  <c r="L388" i="2" a="1"/>
  <c r="L388" i="2" s="1"/>
  <c r="L389" i="2" a="1"/>
  <c r="L389" i="2" s="1"/>
  <c r="L390" i="2" a="1"/>
  <c r="L390" i="2"/>
  <c r="L391" i="2" a="1"/>
  <c r="L391" i="2"/>
  <c r="L392" i="2" a="1"/>
  <c r="L392" i="2" s="1"/>
  <c r="L393" i="2" a="1"/>
  <c r="L393" i="2" s="1"/>
  <c r="L394" i="2" a="1"/>
  <c r="L394" i="2" s="1"/>
  <c r="L395" i="2" a="1"/>
  <c r="L395" i="2" s="1"/>
  <c r="L396" i="2" a="1"/>
  <c r="L396" i="2" s="1"/>
  <c r="L397" i="2" a="1"/>
  <c r="L397" i="2" s="1"/>
  <c r="L398" i="2" a="1"/>
  <c r="L398" i="2" s="1"/>
  <c r="L399" i="2" a="1"/>
  <c r="L399" i="2" s="1"/>
  <c r="L400" i="2" a="1"/>
  <c r="L400" i="2" s="1"/>
  <c r="L401" i="2" a="1"/>
  <c r="L401" i="2"/>
  <c r="L402" i="2" a="1"/>
  <c r="L402" i="2"/>
  <c r="L403" i="2" a="1"/>
  <c r="L403" i="2" s="1"/>
  <c r="L404" i="2" a="1"/>
  <c r="L404" i="2" s="1"/>
  <c r="L405" i="2" a="1"/>
  <c r="L405" i="2" s="1"/>
  <c r="L406" i="2" a="1"/>
  <c r="L406" i="2"/>
  <c r="L407" i="2" a="1"/>
  <c r="L407" i="2" s="1"/>
  <c r="L408" i="2" a="1"/>
  <c r="L408" i="2" s="1"/>
  <c r="L409" i="2" a="1"/>
  <c r="L409" i="2" s="1"/>
  <c r="L410" i="2" a="1"/>
  <c r="L410" i="2" s="1"/>
  <c r="L411" i="2" a="1"/>
  <c r="L411" i="2" s="1"/>
  <c r="L412" i="2" a="1"/>
  <c r="L412" i="2" s="1"/>
  <c r="L413" i="2" a="1"/>
  <c r="L413" i="2" s="1"/>
  <c r="L414" i="2" a="1"/>
  <c r="L414" i="2"/>
  <c r="L415" i="2" a="1"/>
  <c r="L415" i="2" s="1"/>
  <c r="L416" i="2" a="1"/>
  <c r="L416" i="2"/>
  <c r="L417" i="2" a="1"/>
  <c r="L417" i="2"/>
  <c r="L418" i="2" a="1"/>
  <c r="L418" i="2" s="1"/>
  <c r="L419" i="2" a="1"/>
  <c r="L419" i="2" s="1"/>
  <c r="L420" i="2" a="1"/>
  <c r="L420" i="2" s="1"/>
  <c r="L421" i="2" a="1"/>
  <c r="L421" i="2" s="1"/>
  <c r="L422" i="2" a="1"/>
  <c r="L422" i="2"/>
  <c r="L423" i="2" a="1"/>
  <c r="L423" i="2" s="1"/>
  <c r="L424" i="2" a="1"/>
  <c r="L424" i="2" s="1"/>
  <c r="L425" i="2" a="1"/>
  <c r="L425" i="2"/>
  <c r="L426" i="2" a="1"/>
  <c r="L426" i="2" s="1"/>
  <c r="L427" i="2" a="1"/>
  <c r="L427" i="2" s="1"/>
  <c r="L428" i="2" a="1"/>
  <c r="L428" i="2" s="1"/>
  <c r="L429" i="2" a="1"/>
  <c r="L429" i="2" s="1"/>
  <c r="L430" i="2" a="1"/>
  <c r="L430" i="2" s="1"/>
  <c r="L431" i="2" a="1"/>
  <c r="L431" i="2" s="1"/>
  <c r="L432" i="2" a="1"/>
  <c r="L432" i="2" s="1"/>
  <c r="L433" i="2" a="1"/>
  <c r="L433" i="2" s="1"/>
  <c r="L434" i="2" a="1"/>
  <c r="L434" i="2"/>
  <c r="L435" i="2" a="1"/>
  <c r="L435" i="2" s="1"/>
  <c r="L436" i="2" a="1"/>
  <c r="L436" i="2" s="1"/>
  <c r="L437" i="2" a="1"/>
  <c r="L437" i="2" s="1"/>
  <c r="L438" i="2" a="1"/>
  <c r="L438" i="2"/>
  <c r="L439" i="2" a="1"/>
  <c r="L439" i="2" s="1"/>
  <c r="L440" i="2" a="1"/>
  <c r="L440" i="2" s="1"/>
  <c r="L441" i="2" a="1"/>
  <c r="L441" i="2" s="1"/>
  <c r="L442" i="2" a="1"/>
  <c r="L442" i="2" s="1"/>
  <c r="L443" i="2" a="1"/>
  <c r="L443" i="2" s="1"/>
  <c r="L444" i="2" a="1"/>
  <c r="L444" i="2" s="1"/>
  <c r="L445" i="2" a="1"/>
  <c r="L445" i="2" s="1"/>
  <c r="L446" i="2" a="1"/>
  <c r="L446" i="2"/>
  <c r="L447" i="2" a="1"/>
  <c r="L447" i="2"/>
  <c r="L448" i="2" a="1"/>
  <c r="L448" i="2"/>
  <c r="L449" i="2" a="1"/>
  <c r="L449" i="2"/>
  <c r="L450" i="2" a="1"/>
  <c r="L450" i="2" s="1"/>
  <c r="L451" i="2" a="1"/>
  <c r="L451" i="2" s="1"/>
  <c r="L452" i="2" a="1"/>
  <c r="L452" i="2" s="1"/>
  <c r="L453" i="2" a="1"/>
  <c r="L453" i="2" s="1"/>
  <c r="L454" i="2" a="1"/>
  <c r="L454" i="2"/>
  <c r="L455" i="2" a="1"/>
  <c r="L455" i="2"/>
  <c r="L456" i="2" a="1"/>
  <c r="L456" i="2" s="1"/>
  <c r="L457" i="2" a="1"/>
  <c r="L457" i="2" s="1"/>
  <c r="L458" i="2" a="1"/>
  <c r="L458" i="2" s="1"/>
  <c r="L459" i="2" a="1"/>
  <c r="L459" i="2" s="1"/>
  <c r="L460" i="2" a="1"/>
  <c r="L460" i="2" s="1"/>
  <c r="L461" i="2" a="1"/>
  <c r="L461" i="2" s="1"/>
  <c r="L462" i="2" a="1"/>
  <c r="L462" i="2" s="1"/>
  <c r="L463" i="2" a="1"/>
  <c r="L463" i="2" s="1"/>
  <c r="L464" i="2" a="1"/>
  <c r="L464" i="2" s="1"/>
  <c r="L465" i="2" a="1"/>
  <c r="L465" i="2"/>
  <c r="L466" i="2" a="1"/>
  <c r="L466" i="2"/>
  <c r="L467" i="2" a="1"/>
  <c r="L467" i="2" s="1"/>
  <c r="L468" i="2" a="1"/>
  <c r="L468" i="2" s="1"/>
  <c r="L469" i="2" a="1"/>
  <c r="L469" i="2" s="1"/>
  <c r="L470" i="2" a="1"/>
  <c r="L470" i="2"/>
  <c r="L471" i="2" a="1"/>
  <c r="L471" i="2" s="1"/>
  <c r="L472" i="2" a="1"/>
  <c r="L472" i="2" s="1"/>
  <c r="L473" i="2" a="1"/>
  <c r="L473" i="2" s="1"/>
  <c r="L474" i="2" a="1"/>
  <c r="L474" i="2" s="1"/>
  <c r="L475" i="2" a="1"/>
  <c r="L475" i="2" s="1"/>
  <c r="L476" i="2" a="1"/>
  <c r="L476" i="2" s="1"/>
  <c r="L477" i="2" a="1"/>
  <c r="L477" i="2" s="1"/>
  <c r="L478" i="2" a="1"/>
  <c r="L478" i="2"/>
  <c r="L479" i="2" a="1"/>
  <c r="L479" i="2" s="1"/>
  <c r="L480" i="2" a="1"/>
  <c r="L480" i="2"/>
  <c r="L481" i="2" a="1"/>
  <c r="L481" i="2"/>
  <c r="L482" i="2" a="1"/>
  <c r="L482" i="2" s="1"/>
  <c r="L483" i="2" a="1"/>
  <c r="L483" i="2" s="1"/>
  <c r="L484" i="2" a="1"/>
  <c r="L484" i="2" s="1"/>
  <c r="L485" i="2" a="1"/>
  <c r="L485" i="2" s="1"/>
  <c r="L486" i="2" a="1"/>
  <c r="L486" i="2"/>
  <c r="L487" i="2" a="1"/>
  <c r="L487" i="2" s="1"/>
  <c r="L488" i="2" a="1"/>
  <c r="L488" i="2" s="1"/>
  <c r="L489" i="2" a="1"/>
  <c r="L489" i="2"/>
  <c r="L490" i="2" a="1"/>
  <c r="L490" i="2" s="1"/>
  <c r="L491" i="2" a="1"/>
  <c r="L491" i="2" s="1"/>
  <c r="L492" i="2" a="1"/>
  <c r="L492" i="2" s="1"/>
  <c r="L493" i="2" a="1"/>
  <c r="L493" i="2" s="1"/>
  <c r="L494" i="2" a="1"/>
  <c r="L494" i="2" s="1"/>
  <c r="L495" i="2" a="1"/>
  <c r="L495" i="2" s="1"/>
  <c r="L496" i="2" a="1"/>
  <c r="L496" i="2" s="1"/>
  <c r="L497" i="2" a="1"/>
  <c r="L497" i="2" s="1"/>
  <c r="L498" i="2" a="1"/>
  <c r="L498" i="2"/>
  <c r="L499" i="2" a="1"/>
  <c r="L499" i="2" s="1"/>
  <c r="L500" i="2" a="1"/>
  <c r="L500" i="2" s="1"/>
  <c r="L3" i="2" a="1"/>
  <c r="L3" i="2" s="1"/>
  <c r="L2" i="2" a="1"/>
  <c r="L2" i="2" s="1"/>
  <c r="I27" i="2"/>
  <c r="I28" i="2"/>
  <c r="I30" i="2"/>
  <c r="I31" i="2"/>
  <c r="I34" i="2"/>
  <c r="I35" i="2"/>
  <c r="I41" i="2"/>
  <c r="I43" i="2"/>
  <c r="I44" i="2"/>
  <c r="I45" i="2"/>
  <c r="I46" i="2"/>
  <c r="I47" i="2"/>
  <c r="I48" i="2"/>
  <c r="I50" i="2"/>
  <c r="I51" i="2"/>
  <c r="I54" i="2"/>
  <c r="I55" i="2"/>
  <c r="I61" i="2"/>
  <c r="I63" i="2"/>
  <c r="I64" i="2"/>
  <c r="I65" i="2"/>
  <c r="I66" i="2"/>
  <c r="I67" i="2"/>
  <c r="I68" i="2"/>
  <c r="I70" i="2"/>
  <c r="I71" i="2"/>
  <c r="I74" i="2"/>
  <c r="I75" i="2"/>
  <c r="I81" i="2"/>
  <c r="I83" i="2"/>
  <c r="I84" i="2"/>
  <c r="I85" i="2"/>
  <c r="I86" i="2"/>
  <c r="I87" i="2"/>
  <c r="I88" i="2"/>
  <c r="I90" i="2"/>
  <c r="I91" i="2"/>
  <c r="I94" i="2"/>
  <c r="I95" i="2"/>
  <c r="I101" i="2"/>
  <c r="I102" i="2"/>
  <c r="I103" i="2"/>
  <c r="I104" i="2"/>
  <c r="I105" i="2"/>
  <c r="I106" i="2"/>
  <c r="I107" i="2"/>
  <c r="I108" i="2"/>
  <c r="I109" i="2"/>
  <c r="I111" i="2"/>
  <c r="I114" i="2"/>
  <c r="I115" i="2"/>
  <c r="I116" i="2"/>
  <c r="I121" i="2"/>
  <c r="I122" i="2"/>
  <c r="I123" i="2"/>
  <c r="I124" i="2"/>
  <c r="I125" i="2"/>
  <c r="I126" i="2"/>
  <c r="I127" i="2"/>
  <c r="I128" i="2"/>
  <c r="I129" i="2"/>
  <c r="I130" i="2"/>
  <c r="I131" i="2"/>
  <c r="I132" i="2"/>
  <c r="I134" i="2"/>
  <c r="I135" i="2"/>
  <c r="I141" i="2"/>
  <c r="I142" i="2"/>
  <c r="I143" i="2"/>
  <c r="I144" i="2"/>
  <c r="I145" i="2"/>
  <c r="I146" i="2"/>
  <c r="I148" i="2"/>
  <c r="I149" i="2"/>
  <c r="I150" i="2"/>
  <c r="I151" i="2"/>
  <c r="I152" i="2"/>
  <c r="I154" i="2"/>
  <c r="I155" i="2"/>
  <c r="I161" i="2"/>
  <c r="I162" i="2"/>
  <c r="I163" i="2"/>
  <c r="I164" i="2"/>
  <c r="I166" i="2"/>
  <c r="I168" i="2"/>
  <c r="I169" i="2"/>
  <c r="I171" i="2"/>
  <c r="I172" i="2"/>
  <c r="I173" i="2"/>
  <c r="I174" i="2"/>
  <c r="I175" i="2"/>
  <c r="I176" i="2"/>
  <c r="I181" i="2"/>
  <c r="I183" i="2"/>
  <c r="I184" i="2"/>
  <c r="I185" i="2"/>
  <c r="I186" i="2"/>
  <c r="I188" i="2"/>
  <c r="I189" i="2"/>
  <c r="I191" i="2"/>
  <c r="I192" i="2"/>
  <c r="I193" i="2"/>
  <c r="I194" i="2"/>
  <c r="I195" i="2"/>
  <c r="I196" i="2"/>
  <c r="I201" i="2"/>
  <c r="I203" i="2"/>
  <c r="I204" i="2"/>
  <c r="I205" i="2"/>
  <c r="I206" i="2"/>
  <c r="I207" i="2"/>
  <c r="I208" i="2"/>
  <c r="I209" i="2"/>
  <c r="I210" i="2"/>
  <c r="I211" i="2"/>
  <c r="I214" i="2"/>
  <c r="I215" i="2"/>
  <c r="I216" i="2"/>
  <c r="I218" i="2"/>
  <c r="I221" i="2"/>
  <c r="I223" i="2"/>
  <c r="I224" i="2"/>
  <c r="I225" i="2"/>
  <c r="I228" i="2"/>
  <c r="I230" i="2"/>
  <c r="I231" i="2"/>
  <c r="I234" i="2"/>
  <c r="I235" i="2"/>
  <c r="I236" i="2"/>
  <c r="I237" i="2"/>
  <c r="I238" i="2"/>
  <c r="I241" i="2"/>
  <c r="I243" i="2"/>
  <c r="I244" i="2"/>
  <c r="I245" i="2"/>
  <c r="I248" i="2"/>
  <c r="I250" i="2"/>
  <c r="I251" i="2"/>
  <c r="I254" i="2"/>
  <c r="I255" i="2"/>
  <c r="I256" i="2"/>
  <c r="I257" i="2"/>
  <c r="I258" i="2"/>
  <c r="I261" i="2"/>
  <c r="I263" i="2"/>
  <c r="I264" i="2"/>
  <c r="I265" i="2"/>
  <c r="I268" i="2"/>
  <c r="I270" i="2"/>
  <c r="I271" i="2"/>
  <c r="I274" i="2"/>
  <c r="I275" i="2"/>
  <c r="I276" i="2"/>
  <c r="I277" i="2"/>
  <c r="I278" i="2"/>
  <c r="I281" i="2"/>
  <c r="I283" i="2"/>
  <c r="I284" i="2"/>
  <c r="I285" i="2"/>
  <c r="I288" i="2"/>
  <c r="I290" i="2"/>
  <c r="I291" i="2"/>
  <c r="I294" i="2"/>
  <c r="I295" i="2"/>
  <c r="I296" i="2"/>
  <c r="I297" i="2"/>
  <c r="I298" i="2"/>
  <c r="I301" i="2"/>
  <c r="I303" i="2"/>
  <c r="I304" i="2"/>
  <c r="I305" i="2"/>
  <c r="I308" i="2"/>
  <c r="I310" i="2"/>
  <c r="I311" i="2"/>
  <c r="I314" i="2"/>
  <c r="I315" i="2"/>
  <c r="I316" i="2"/>
  <c r="I317" i="2"/>
  <c r="I318" i="2"/>
  <c r="I321" i="2"/>
  <c r="I323" i="2"/>
  <c r="I3" i="2"/>
  <c r="K3" i="2" s="1"/>
  <c r="I4" i="2"/>
  <c r="I5" i="2"/>
  <c r="I6" i="2"/>
  <c r="I7" i="2"/>
  <c r="I8" i="2"/>
  <c r="I9" i="2"/>
  <c r="I10" i="2"/>
  <c r="I11" i="2"/>
  <c r="I14" i="2"/>
  <c r="I15" i="2"/>
  <c r="I16" i="2"/>
  <c r="I17" i="2"/>
  <c r="I21" i="2"/>
  <c r="I23" i="2"/>
  <c r="I24" i="2"/>
  <c r="I25" i="2"/>
  <c r="I26" i="2"/>
  <c r="V4" i="2"/>
  <c r="AP4" i="9" l="1" a="1"/>
  <c r="AP4" i="9" s="1"/>
  <c r="O3" i="7"/>
  <c r="Q3" i="7" s="1"/>
  <c r="K290" i="7"/>
  <c r="O290" i="7" s="1"/>
  <c r="K130" i="7"/>
  <c r="O130" i="7" s="1"/>
  <c r="K348" i="7"/>
  <c r="O348" i="7" s="1"/>
  <c r="Q348" i="7" s="1"/>
  <c r="K208" i="7"/>
  <c r="O208" i="7" s="1"/>
  <c r="K128" i="7"/>
  <c r="O128" i="7" s="1"/>
  <c r="Q357" i="7"/>
  <c r="K304" i="7"/>
  <c r="O304" i="7" s="1"/>
  <c r="K224" i="7"/>
  <c r="O224" i="7" s="1"/>
  <c r="K64" i="7"/>
  <c r="O64" i="7" s="1"/>
  <c r="K483" i="7"/>
  <c r="O483" i="7" s="1"/>
  <c r="Q483" i="7" s="1"/>
  <c r="K463" i="7"/>
  <c r="O463" i="7" s="1"/>
  <c r="K443" i="7"/>
  <c r="O443" i="7" s="1"/>
  <c r="Q443" i="7" s="1"/>
  <c r="K403" i="7"/>
  <c r="O403" i="7" s="1"/>
  <c r="Q403" i="7" s="1"/>
  <c r="K383" i="7"/>
  <c r="O383" i="7" s="1"/>
  <c r="K363" i="7"/>
  <c r="O363" i="7" s="1"/>
  <c r="Q363" i="7" s="1"/>
  <c r="K323" i="7"/>
  <c r="O323" i="7" s="1"/>
  <c r="Q323" i="7" s="1"/>
  <c r="K243" i="7"/>
  <c r="O243" i="7" s="1"/>
  <c r="Q243" i="7" s="1"/>
  <c r="K163" i="7"/>
  <c r="O163" i="7" s="1"/>
  <c r="K83" i="7"/>
  <c r="O83" i="7" s="1"/>
  <c r="K63" i="7"/>
  <c r="O63" i="7" s="1"/>
  <c r="K319" i="8"/>
  <c r="Q319" i="8" s="1"/>
  <c r="K453" i="7"/>
  <c r="O453" i="7" s="1"/>
  <c r="Q453" i="7" s="1"/>
  <c r="K482" i="7"/>
  <c r="O482" i="7" s="1"/>
  <c r="Q482" i="7" s="1"/>
  <c r="K462" i="7"/>
  <c r="O462" i="7" s="1"/>
  <c r="K422" i="7"/>
  <c r="O422" i="7" s="1"/>
  <c r="K402" i="7"/>
  <c r="O402" i="7" s="1"/>
  <c r="K382" i="7"/>
  <c r="O382" i="7" s="1"/>
  <c r="K322" i="7"/>
  <c r="O322" i="7" s="1"/>
  <c r="K282" i="7"/>
  <c r="O282" i="7" s="1"/>
  <c r="K262" i="7"/>
  <c r="O262" i="7" s="1"/>
  <c r="Q262" i="7" s="1"/>
  <c r="K242" i="7"/>
  <c r="O242" i="7" s="1"/>
  <c r="K162" i="7"/>
  <c r="O162" i="7" s="1"/>
  <c r="K122" i="7"/>
  <c r="O122" i="7" s="1"/>
  <c r="K102" i="7"/>
  <c r="O102" i="7" s="1"/>
  <c r="K82" i="7"/>
  <c r="O82" i="7" s="1"/>
  <c r="Q82" i="7" s="1"/>
  <c r="K258" i="8"/>
  <c r="Q258" i="8" s="1"/>
  <c r="S258" i="8" s="1"/>
  <c r="K281" i="7"/>
  <c r="O281" i="7" s="1"/>
  <c r="Q281" i="7" s="1"/>
  <c r="K241" i="7"/>
  <c r="O241" i="7" s="1"/>
  <c r="K161" i="7"/>
  <c r="O161" i="7" s="1"/>
  <c r="Q421" i="7"/>
  <c r="K357" i="7"/>
  <c r="O357" i="7" s="1"/>
  <c r="K480" i="7"/>
  <c r="O480" i="7" s="1"/>
  <c r="K460" i="7"/>
  <c r="O460" i="7" s="1"/>
  <c r="Q460" i="7" s="1"/>
  <c r="K420" i="7"/>
  <c r="O420" i="7" s="1"/>
  <c r="K400" i="7"/>
  <c r="O400" i="7" s="1"/>
  <c r="K380" i="7"/>
  <c r="O380" i="7" s="1"/>
  <c r="K320" i="7"/>
  <c r="O320" i="7" s="1"/>
  <c r="K240" i="7"/>
  <c r="O240" i="7" s="1"/>
  <c r="Q240" i="7" s="1"/>
  <c r="K160" i="7"/>
  <c r="O160" i="7" s="1"/>
  <c r="K499" i="7"/>
  <c r="O499" i="7" s="1"/>
  <c r="Q499" i="7" s="1"/>
  <c r="K479" i="7"/>
  <c r="O479" i="7" s="1"/>
  <c r="K459" i="7"/>
  <c r="O459" i="7" s="1"/>
  <c r="K419" i="7"/>
  <c r="O419" i="7" s="1"/>
  <c r="K399" i="7"/>
  <c r="O399" i="7" s="1"/>
  <c r="K379" i="7"/>
  <c r="O379" i="7" s="1"/>
  <c r="Q379" i="7" s="1"/>
  <c r="K339" i="7"/>
  <c r="O339" i="7" s="1"/>
  <c r="K319" i="7"/>
  <c r="O319" i="7" s="1"/>
  <c r="Q319" i="7" s="1"/>
  <c r="K279" i="7"/>
  <c r="O279" i="7" s="1"/>
  <c r="K259" i="7"/>
  <c r="O259" i="7" s="1"/>
  <c r="K179" i="7"/>
  <c r="O179" i="7" s="1"/>
  <c r="K159" i="7"/>
  <c r="O159" i="7" s="1"/>
  <c r="K99" i="7"/>
  <c r="O99" i="7" s="1"/>
  <c r="K19" i="7"/>
  <c r="O19" i="7" s="1"/>
  <c r="K58" i="7"/>
  <c r="O58" i="7" s="1"/>
  <c r="K497" i="7"/>
  <c r="O497" i="7" s="1"/>
  <c r="K417" i="7"/>
  <c r="O417" i="7" s="1"/>
  <c r="K337" i="7"/>
  <c r="O337" i="7" s="1"/>
  <c r="K257" i="7"/>
  <c r="O257" i="7" s="1"/>
  <c r="K217" i="7"/>
  <c r="O217" i="7" s="1"/>
  <c r="K177" i="7"/>
  <c r="O177" i="7" s="1"/>
  <c r="K97" i="7"/>
  <c r="O97" i="7" s="1"/>
  <c r="K17" i="7"/>
  <c r="O17" i="7" s="1"/>
  <c r="K18" i="7"/>
  <c r="O18" i="7" s="1"/>
  <c r="Q325" i="7"/>
  <c r="K496" i="7"/>
  <c r="O496" i="7" s="1"/>
  <c r="Q496" i="7" s="1"/>
  <c r="K476" i="7"/>
  <c r="O476" i="7" s="1"/>
  <c r="Q476" i="7" s="1"/>
  <c r="K416" i="7"/>
  <c r="O416" i="7" s="1"/>
  <c r="Q416" i="7" s="1"/>
  <c r="K396" i="7"/>
  <c r="O396" i="7" s="1"/>
  <c r="K356" i="7"/>
  <c r="O356" i="7" s="1"/>
  <c r="K336" i="7"/>
  <c r="O336" i="7" s="1"/>
  <c r="K256" i="7"/>
  <c r="O256" i="7" s="1"/>
  <c r="K96" i="7"/>
  <c r="O96" i="7" s="1"/>
  <c r="K98" i="7"/>
  <c r="O98" i="7" s="1"/>
  <c r="K38" i="7"/>
  <c r="O38" i="7" s="1"/>
  <c r="K495" i="7"/>
  <c r="O495" i="7" s="1"/>
  <c r="K475" i="7"/>
  <c r="O475" i="7" s="1"/>
  <c r="K435" i="7"/>
  <c r="O435" i="7" s="1"/>
  <c r="K415" i="7"/>
  <c r="O415" i="7" s="1"/>
  <c r="K395" i="7"/>
  <c r="O395" i="7" s="1"/>
  <c r="Q395" i="7" s="1"/>
  <c r="K355" i="7"/>
  <c r="O355" i="7" s="1"/>
  <c r="K335" i="7"/>
  <c r="O335" i="7" s="1"/>
  <c r="K275" i="7"/>
  <c r="O275" i="7" s="1"/>
  <c r="K255" i="7"/>
  <c r="O255" i="7" s="1"/>
  <c r="K215" i="7"/>
  <c r="O215" i="7" s="1"/>
  <c r="K195" i="7"/>
  <c r="O195" i="7" s="1"/>
  <c r="Q195" i="7" s="1"/>
  <c r="K115" i="7"/>
  <c r="O115" i="7" s="1"/>
  <c r="K95" i="7"/>
  <c r="O95" i="7" s="1"/>
  <c r="Q95" i="7" s="1"/>
  <c r="K35" i="7"/>
  <c r="O35" i="7" s="1"/>
  <c r="K251" i="8"/>
  <c r="Q251" i="8" s="1"/>
  <c r="K166" i="7"/>
  <c r="O166" i="7" s="1"/>
  <c r="K494" i="7"/>
  <c r="O494" i="7" s="1"/>
  <c r="K454" i="7"/>
  <c r="O454" i="7" s="1"/>
  <c r="K434" i="7"/>
  <c r="O434" i="7" s="1"/>
  <c r="K414" i="7"/>
  <c r="O414" i="7" s="1"/>
  <c r="K354" i="7"/>
  <c r="O354" i="7" s="1"/>
  <c r="K334" i="7"/>
  <c r="O334" i="7" s="1"/>
  <c r="K314" i="7"/>
  <c r="O314" i="7" s="1"/>
  <c r="K294" i="7"/>
  <c r="O294" i="7" s="1"/>
  <c r="K274" i="7"/>
  <c r="O274" i="7" s="1"/>
  <c r="K194" i="7"/>
  <c r="O194" i="7" s="1"/>
  <c r="Q194" i="7" s="1"/>
  <c r="K154" i="7"/>
  <c r="O154" i="7" s="1"/>
  <c r="Q154" i="7" s="1"/>
  <c r="K134" i="7"/>
  <c r="O134" i="7" s="1"/>
  <c r="K114" i="7"/>
  <c r="O114" i="7" s="1"/>
  <c r="K34" i="7"/>
  <c r="O34" i="7" s="1"/>
  <c r="K433" i="7"/>
  <c r="O433" i="7" s="1"/>
  <c r="Q433" i="7" s="1"/>
  <c r="K353" i="7"/>
  <c r="O353" i="7" s="1"/>
  <c r="Q353" i="7" s="1"/>
  <c r="K313" i="7"/>
  <c r="O313" i="7" s="1"/>
  <c r="Q313" i="7" s="1"/>
  <c r="K273" i="7"/>
  <c r="O273" i="7" s="1"/>
  <c r="K193" i="7"/>
  <c r="O193" i="7" s="1"/>
  <c r="K113" i="7"/>
  <c r="O113" i="7" s="1"/>
  <c r="K33" i="7"/>
  <c r="O33" i="7" s="1"/>
  <c r="Q389" i="7"/>
  <c r="K492" i="7"/>
  <c r="O492" i="7" s="1"/>
  <c r="K452" i="7"/>
  <c r="O452" i="7" s="1"/>
  <c r="K432" i="7"/>
  <c r="O432" i="7" s="1"/>
  <c r="K412" i="7"/>
  <c r="O412" i="7" s="1"/>
  <c r="K352" i="7"/>
  <c r="O352" i="7" s="1"/>
  <c r="K332" i="7"/>
  <c r="O332" i="7" s="1"/>
  <c r="K272" i="7"/>
  <c r="O272" i="7" s="1"/>
  <c r="K192" i="7"/>
  <c r="O192" i="7" s="1"/>
  <c r="Q192" i="7" s="1"/>
  <c r="K32" i="7"/>
  <c r="O32" i="7" s="1"/>
  <c r="K491" i="7"/>
  <c r="O491" i="7" s="1"/>
  <c r="K451" i="7"/>
  <c r="O451" i="7" s="1"/>
  <c r="K431" i="7"/>
  <c r="O431" i="7" s="1"/>
  <c r="K411" i="7"/>
  <c r="O411" i="7" s="1"/>
  <c r="Q411" i="7" s="1"/>
  <c r="K371" i="7"/>
  <c r="O371" i="7" s="1"/>
  <c r="Q371" i="7" s="1"/>
  <c r="K351" i="7"/>
  <c r="O351" i="7" s="1"/>
  <c r="Q351" i="7" s="1"/>
  <c r="K331" i="7"/>
  <c r="O331" i="7" s="1"/>
  <c r="K311" i="7"/>
  <c r="O311" i="7" s="1"/>
  <c r="K291" i="7"/>
  <c r="O291" i="7" s="1"/>
  <c r="K211" i="7"/>
  <c r="O211" i="7" s="1"/>
  <c r="K191" i="7"/>
  <c r="O191" i="7" s="1"/>
  <c r="K131" i="7"/>
  <c r="O131" i="7" s="1"/>
  <c r="K51" i="7"/>
  <c r="O51" i="7" s="1"/>
  <c r="K31" i="7"/>
  <c r="O31" i="7" s="1"/>
  <c r="K492" i="8"/>
  <c r="Q492" i="8" s="1"/>
  <c r="K249" i="8"/>
  <c r="Q249" i="8" s="1"/>
  <c r="K476" i="8"/>
  <c r="Q476" i="8" s="1"/>
  <c r="K59" i="8"/>
  <c r="Q59" i="8" s="1"/>
  <c r="S59" i="8" s="1"/>
  <c r="K366" i="8"/>
  <c r="Q366" i="8" s="1"/>
  <c r="S366" i="8" s="1"/>
  <c r="K224" i="8"/>
  <c r="Q224" i="8" s="1"/>
  <c r="S224" i="8" s="1"/>
  <c r="K329" i="8"/>
  <c r="Q329" i="8" s="1"/>
  <c r="S329" i="8" s="1"/>
  <c r="K464" i="8"/>
  <c r="Q464" i="8" s="1"/>
  <c r="S464" i="8" s="1"/>
  <c r="K350" i="8"/>
  <c r="Q350" i="8" s="1"/>
  <c r="K377" i="8"/>
  <c r="Q377" i="8" s="1"/>
  <c r="S377" i="8" s="1"/>
  <c r="K424" i="8"/>
  <c r="K48" i="8"/>
  <c r="K367" i="8"/>
  <c r="Q367" i="8" s="1"/>
  <c r="K379" i="8"/>
  <c r="Q379" i="8" s="1"/>
  <c r="S379" i="8" s="1"/>
  <c r="K96" i="8"/>
  <c r="Q96" i="8" s="1"/>
  <c r="K156" i="8"/>
  <c r="Q156" i="8" s="1"/>
  <c r="K282" i="8"/>
  <c r="Q282" i="8" s="1"/>
  <c r="K392" i="8"/>
  <c r="K132" i="8"/>
  <c r="S121" i="8"/>
  <c r="K441" i="8"/>
  <c r="Q441" i="8" s="1"/>
  <c r="K85" i="8"/>
  <c r="Q85" i="8" s="1"/>
  <c r="S85" i="8" s="1"/>
  <c r="K145" i="8"/>
  <c r="Q145" i="8" s="1"/>
  <c r="S145" i="8" s="1"/>
  <c r="K295" i="8"/>
  <c r="Q295" i="8" s="1"/>
  <c r="K428" i="8"/>
  <c r="Q428" i="8" s="1"/>
  <c r="S428" i="8" s="1"/>
  <c r="K359" i="8"/>
  <c r="Q359" i="8" s="1"/>
  <c r="S359" i="8" s="1"/>
  <c r="K407" i="8"/>
  <c r="Q407" i="8" s="1"/>
  <c r="S407" i="8" s="1"/>
  <c r="K418" i="8"/>
  <c r="Q418" i="8" s="1"/>
  <c r="S418" i="8" s="1"/>
  <c r="K76" i="8"/>
  <c r="Q76" i="8" s="1"/>
  <c r="S76" i="8" s="1"/>
  <c r="K229" i="8"/>
  <c r="Q229" i="8" s="1"/>
  <c r="S229" i="8" s="1"/>
  <c r="K360" i="8"/>
  <c r="Q360" i="8" s="1"/>
  <c r="S360" i="8" s="1"/>
  <c r="K444" i="8"/>
  <c r="Q444" i="8" s="1"/>
  <c r="S444" i="8" s="1"/>
  <c r="K469" i="8"/>
  <c r="Q469" i="8" s="1"/>
  <c r="K310" i="8"/>
  <c r="Q310" i="8" s="1"/>
  <c r="S310" i="8" s="1"/>
  <c r="K335" i="8"/>
  <c r="Q335" i="8" s="1"/>
  <c r="S335" i="8" s="1"/>
  <c r="K494" i="8"/>
  <c r="Q494" i="8" s="1"/>
  <c r="S494" i="8" s="1"/>
  <c r="K31" i="8"/>
  <c r="Q31" i="8" s="1"/>
  <c r="S31" i="8" s="1"/>
  <c r="S173" i="8"/>
  <c r="K433" i="8"/>
  <c r="Q433" i="8" s="1"/>
  <c r="K495" i="8"/>
  <c r="K410" i="8"/>
  <c r="Q410" i="8" s="1"/>
  <c r="S410" i="8" s="1"/>
  <c r="Q425" i="8"/>
  <c r="S425" i="8" s="1"/>
  <c r="K91" i="8"/>
  <c r="Q91" i="8" s="1"/>
  <c r="S91" i="8" s="1"/>
  <c r="K325" i="8"/>
  <c r="Q325" i="8" s="1"/>
  <c r="S325" i="8" s="1"/>
  <c r="K447" i="8"/>
  <c r="Q447" i="8" s="1"/>
  <c r="S447" i="8" s="1"/>
  <c r="K484" i="8"/>
  <c r="Q484" i="8" s="1"/>
  <c r="S484" i="8" s="1"/>
  <c r="S208" i="8"/>
  <c r="Q135" i="8"/>
  <c r="S135" i="8" s="1"/>
  <c r="K68" i="8"/>
  <c r="Q230" i="8"/>
  <c r="S230" i="8" s="1"/>
  <c r="K105" i="8"/>
  <c r="Q105" i="8" s="1"/>
  <c r="K290" i="8"/>
  <c r="Q290" i="8" s="1"/>
  <c r="S290" i="8" s="1"/>
  <c r="K436" i="8"/>
  <c r="Q436" i="8" s="1"/>
  <c r="S436" i="8" s="1"/>
  <c r="K449" i="8"/>
  <c r="Q449" i="8" s="1"/>
  <c r="S449" i="8" s="1"/>
  <c r="S269" i="8"/>
  <c r="K188" i="8"/>
  <c r="Q188" i="8" s="1"/>
  <c r="S188" i="8" s="1"/>
  <c r="K450" i="8"/>
  <c r="Q450" i="8" s="1"/>
  <c r="S233" i="8"/>
  <c r="S307" i="8"/>
  <c r="S456" i="8"/>
  <c r="S361" i="8"/>
  <c r="S394" i="8"/>
  <c r="S499" i="8"/>
  <c r="S28" i="8"/>
  <c r="S248" i="8"/>
  <c r="S500" i="8"/>
  <c r="S238" i="8"/>
  <c r="S448" i="8"/>
  <c r="S29" i="8"/>
  <c r="S301" i="8"/>
  <c r="S344" i="8"/>
  <c r="S440" i="8"/>
  <c r="S472" i="8"/>
  <c r="S357" i="8"/>
  <c r="S420" i="8"/>
  <c r="S96" i="8"/>
  <c r="K332" i="8"/>
  <c r="K125" i="8"/>
  <c r="Q125" i="8" s="1"/>
  <c r="K371" i="8"/>
  <c r="K412" i="8"/>
  <c r="K422" i="8"/>
  <c r="Q422" i="8" s="1"/>
  <c r="S422" i="8" s="1"/>
  <c r="K432" i="8"/>
  <c r="S156" i="8"/>
  <c r="K243" i="8"/>
  <c r="K402" i="8"/>
  <c r="Q402" i="8" s="1"/>
  <c r="S402" i="8" s="1"/>
  <c r="K2" i="8"/>
  <c r="K136" i="8"/>
  <c r="K146" i="8"/>
  <c r="Q146" i="8" s="1"/>
  <c r="S146" i="8" s="1"/>
  <c r="K491" i="8"/>
  <c r="K11" i="8"/>
  <c r="K194" i="8"/>
  <c r="K39" i="8"/>
  <c r="K147" i="8"/>
  <c r="S254" i="8"/>
  <c r="K79" i="8"/>
  <c r="Q79" i="8" s="1"/>
  <c r="K97" i="8"/>
  <c r="K127" i="8"/>
  <c r="K225" i="8"/>
  <c r="K244" i="8"/>
  <c r="K264" i="8"/>
  <c r="K274" i="8"/>
  <c r="K313" i="8"/>
  <c r="K206" i="8"/>
  <c r="K4" i="8"/>
  <c r="K118" i="8"/>
  <c r="K235" i="8"/>
  <c r="K245" i="8"/>
  <c r="K324" i="8"/>
  <c r="K363" i="8"/>
  <c r="Q363" i="8" s="1"/>
  <c r="K275" i="8"/>
  <c r="Q275" i="8" s="1"/>
  <c r="S275" i="8" s="1"/>
  <c r="K364" i="8"/>
  <c r="K89" i="8"/>
  <c r="Q89" i="8" s="1"/>
  <c r="S89" i="8" s="1"/>
  <c r="K169" i="8"/>
  <c r="K256" i="8"/>
  <c r="K305" i="8"/>
  <c r="Q305" i="8" s="1"/>
  <c r="S305" i="8" s="1"/>
  <c r="K395" i="8"/>
  <c r="Q395" i="8" s="1"/>
  <c r="S395" i="8" s="1"/>
  <c r="K178" i="8"/>
  <c r="Q178" i="8" s="1"/>
  <c r="S178" i="8" s="1"/>
  <c r="K326" i="8"/>
  <c r="K416" i="8"/>
  <c r="S476" i="8"/>
  <c r="K81" i="8"/>
  <c r="Q81" i="8" s="1"/>
  <c r="S81" i="8" s="1"/>
  <c r="S150" i="8"/>
  <c r="S198" i="8"/>
  <c r="K227" i="8"/>
  <c r="Q227" i="8" s="1"/>
  <c r="S227" i="8" s="1"/>
  <c r="S365" i="8"/>
  <c r="S385" i="8"/>
  <c r="K141" i="8"/>
  <c r="K346" i="8"/>
  <c r="K356" i="8"/>
  <c r="K376" i="8"/>
  <c r="K457" i="8"/>
  <c r="K82" i="8"/>
  <c r="K111" i="8"/>
  <c r="S397" i="8"/>
  <c r="K297" i="8"/>
  <c r="K387" i="8"/>
  <c r="K171" i="8"/>
  <c r="Q171" i="8" s="1"/>
  <c r="S171" i="8" s="1"/>
  <c r="S249" i="8"/>
  <c r="K278" i="8"/>
  <c r="K347" i="8"/>
  <c r="Q347" i="8" s="1"/>
  <c r="S347" i="8" s="1"/>
  <c r="K24" i="8"/>
  <c r="S92" i="8"/>
  <c r="K34" i="8"/>
  <c r="Q34" i="8" s="1"/>
  <c r="S34" i="8" s="1"/>
  <c r="K162" i="8"/>
  <c r="Q162" i="8" s="1"/>
  <c r="S162" i="8" s="1"/>
  <c r="K239" i="8"/>
  <c r="K398" i="8"/>
  <c r="K488" i="8"/>
  <c r="K25" i="8"/>
  <c r="K210" i="8"/>
  <c r="Q210" i="8" s="1"/>
  <c r="S210" i="8" s="1"/>
  <c r="K259" i="8"/>
  <c r="K279" i="8"/>
  <c r="K468" i="8"/>
  <c r="K191" i="8"/>
  <c r="Q191" i="8" s="1"/>
  <c r="K240" i="8"/>
  <c r="K289" i="8"/>
  <c r="K308" i="8"/>
  <c r="Q308" i="8" s="1"/>
  <c r="S308" i="8" s="1"/>
  <c r="K479" i="8"/>
  <c r="K17" i="8"/>
  <c r="K164" i="8"/>
  <c r="K212" i="8"/>
  <c r="K241" i="8"/>
  <c r="K330" i="8"/>
  <c r="K349" i="8"/>
  <c r="K154" i="8"/>
  <c r="K460" i="8"/>
  <c r="K155" i="8"/>
  <c r="K183" i="8"/>
  <c r="Q183" i="8" s="1"/>
  <c r="S183" i="8" s="1"/>
  <c r="K222" i="8"/>
  <c r="Q222" i="8" s="1"/>
  <c r="S222" i="8" s="1"/>
  <c r="K95" i="8"/>
  <c r="K391" i="8"/>
  <c r="K204" i="8"/>
  <c r="Q204" i="8" s="1"/>
  <c r="S204" i="8" s="1"/>
  <c r="K453" i="8"/>
  <c r="Q453" i="8" s="1"/>
  <c r="S453" i="8" s="1"/>
  <c r="K333" i="8"/>
  <c r="Q333" i="8" s="1"/>
  <c r="S333" i="8" s="1"/>
  <c r="S334" i="8"/>
  <c r="S363" i="8"/>
  <c r="K116" i="8"/>
  <c r="K51" i="8"/>
  <c r="K187" i="8"/>
  <c r="Q187" i="8" s="1"/>
  <c r="S187" i="8" s="1"/>
  <c r="K159" i="8"/>
  <c r="K228" i="8"/>
  <c r="K144" i="8"/>
  <c r="S251" i="8"/>
  <c r="S492" i="8"/>
  <c r="K12" i="8"/>
  <c r="K93" i="8"/>
  <c r="K167" i="8"/>
  <c r="K271" i="8"/>
  <c r="K304" i="8"/>
  <c r="K312" i="8"/>
  <c r="K321" i="8"/>
  <c r="K336" i="8"/>
  <c r="K442" i="8"/>
  <c r="K475" i="8"/>
  <c r="K426" i="8"/>
  <c r="K20" i="8"/>
  <c r="K45" i="8"/>
  <c r="K86" i="8"/>
  <c r="K62" i="8"/>
  <c r="Q62" i="8" s="1"/>
  <c r="S62" i="8" s="1"/>
  <c r="K110" i="8"/>
  <c r="K263" i="8"/>
  <c r="K434" i="8"/>
  <c r="K485" i="8"/>
  <c r="K345" i="8"/>
  <c r="K353" i="8"/>
  <c r="Q353" i="8" s="1"/>
  <c r="S353" i="8" s="1"/>
  <c r="K419" i="8"/>
  <c r="K452" i="8"/>
  <c r="K322" i="8"/>
  <c r="K337" i="8"/>
  <c r="K13" i="8"/>
  <c r="K46" i="8"/>
  <c r="K207" i="8"/>
  <c r="K411" i="8"/>
  <c r="K103" i="8"/>
  <c r="K247" i="8"/>
  <c r="K306" i="8"/>
  <c r="K403" i="8"/>
  <c r="K478" i="8"/>
  <c r="S191" i="8"/>
  <c r="K151" i="8"/>
  <c r="K216" i="8"/>
  <c r="K486" i="8"/>
  <c r="K338" i="8"/>
  <c r="K47" i="8"/>
  <c r="K55" i="8"/>
  <c r="K80" i="8"/>
  <c r="K176" i="8"/>
  <c r="Q176" i="8" s="1"/>
  <c r="S176" i="8" s="1"/>
  <c r="K200" i="8"/>
  <c r="K427" i="8"/>
  <c r="K63" i="8"/>
  <c r="S469" i="8"/>
  <c r="K72" i="8"/>
  <c r="Q72" i="8" s="1"/>
  <c r="S72" i="8" s="1"/>
  <c r="K184" i="8"/>
  <c r="Q184" i="8" s="1"/>
  <c r="S184" i="8" s="1"/>
  <c r="K257" i="8"/>
  <c r="K421" i="8"/>
  <c r="Q421" i="8" s="1"/>
  <c r="S421" i="8" s="1"/>
  <c r="K487" i="8"/>
  <c r="Q487" i="8" s="1"/>
  <c r="S487" i="8" s="1"/>
  <c r="S79" i="8"/>
  <c r="K314" i="8"/>
  <c r="K370" i="8"/>
  <c r="K112" i="8"/>
  <c r="K161" i="8"/>
  <c r="K209" i="8"/>
  <c r="K226" i="8"/>
  <c r="K291" i="8"/>
  <c r="S339" i="8"/>
  <c r="K355" i="8"/>
  <c r="K388" i="8"/>
  <c r="K168" i="8"/>
  <c r="K190" i="8"/>
  <c r="K119" i="8"/>
  <c r="K232" i="8"/>
  <c r="K38" i="8"/>
  <c r="K7" i="8"/>
  <c r="K56" i="8"/>
  <c r="K64" i="8"/>
  <c r="K88" i="8"/>
  <c r="K193" i="8"/>
  <c r="K283" i="8"/>
  <c r="K299" i="8"/>
  <c r="K315" i="8"/>
  <c r="K413" i="8"/>
  <c r="K496" i="8"/>
  <c r="K281" i="8"/>
  <c r="K378" i="8"/>
  <c r="K21" i="8"/>
  <c r="K323" i="8"/>
  <c r="K129" i="8"/>
  <c r="K201" i="8"/>
  <c r="K380" i="8"/>
  <c r="K429" i="8"/>
  <c r="K454" i="8"/>
  <c r="K71" i="8"/>
  <c r="K87" i="8"/>
  <c r="K40" i="8"/>
  <c r="K348" i="8"/>
  <c r="K389" i="8"/>
  <c r="K396" i="8"/>
  <c r="K405" i="8"/>
  <c r="K438" i="8"/>
  <c r="K462" i="8"/>
  <c r="K8" i="8"/>
  <c r="K32" i="8"/>
  <c r="K49" i="8"/>
  <c r="K57" i="8"/>
  <c r="K65" i="8"/>
  <c r="S292" i="8"/>
  <c r="K340" i="8"/>
  <c r="K381" i="8"/>
  <c r="K414" i="8"/>
  <c r="K480" i="8"/>
  <c r="S130" i="8"/>
  <c r="K101" i="8"/>
  <c r="S242" i="8"/>
  <c r="S267" i="8"/>
  <c r="K372" i="8"/>
  <c r="K463" i="8"/>
  <c r="K489" i="8"/>
  <c r="K98" i="8"/>
  <c r="K123" i="8"/>
  <c r="K341" i="8"/>
  <c r="K390" i="8"/>
  <c r="K293" i="8"/>
  <c r="K309" i="8"/>
  <c r="K423" i="8"/>
  <c r="K50" i="8"/>
  <c r="K220" i="8"/>
  <c r="K33" i="8"/>
  <c r="K107" i="8"/>
  <c r="K124" i="8"/>
  <c r="K165" i="8"/>
  <c r="K213" i="8"/>
  <c r="K302" i="8"/>
  <c r="K327" i="8"/>
  <c r="K342" i="8"/>
  <c r="K351" i="8"/>
  <c r="K75" i="8"/>
  <c r="Q75" i="8" s="1"/>
  <c r="K260" i="8"/>
  <c r="K148" i="8"/>
  <c r="K221" i="8"/>
  <c r="K236" i="8"/>
  <c r="S295" i="8"/>
  <c r="S441" i="8"/>
  <c r="K42" i="8"/>
  <c r="K67" i="8"/>
  <c r="K3" i="8"/>
  <c r="K43" i="8"/>
  <c r="K100" i="8"/>
  <c r="K108" i="8"/>
  <c r="K166" i="8"/>
  <c r="K287" i="8"/>
  <c r="K465" i="8"/>
  <c r="S382" i="8"/>
  <c r="K473" i="8"/>
  <c r="K19" i="8"/>
  <c r="K133" i="8"/>
  <c r="K157" i="8"/>
  <c r="K253" i="8"/>
  <c r="K268" i="8"/>
  <c r="K149" i="8"/>
  <c r="K262" i="8"/>
  <c r="K270" i="8"/>
  <c r="K303" i="8"/>
  <c r="K320" i="8"/>
  <c r="K328" i="8"/>
  <c r="K400" i="8"/>
  <c r="K409" i="8"/>
  <c r="K458" i="8"/>
  <c r="K474" i="8"/>
  <c r="K195" i="8"/>
  <c r="K83" i="8"/>
  <c r="K115" i="8"/>
  <c r="K139" i="8"/>
  <c r="K179" i="8"/>
  <c r="K277" i="8"/>
  <c r="K431" i="8"/>
  <c r="K44" i="8"/>
  <c r="K52" i="8"/>
  <c r="K77" i="8"/>
  <c r="K109" i="8"/>
  <c r="K181" i="8"/>
  <c r="K288" i="8"/>
  <c r="K182" i="8"/>
  <c r="K231" i="8"/>
  <c r="K5" i="8"/>
  <c r="K37" i="8"/>
  <c r="K143" i="8"/>
  <c r="K443" i="8"/>
  <c r="K175" i="8"/>
  <c r="K272" i="8"/>
  <c r="K223" i="8"/>
  <c r="K160" i="8"/>
  <c r="K298" i="8"/>
  <c r="K104" i="8"/>
  <c r="K120" i="8"/>
  <c r="K128" i="8"/>
  <c r="K152" i="8"/>
  <c r="S192" i="8"/>
  <c r="K15" i="8"/>
  <c r="K153" i="8"/>
  <c r="K23" i="8"/>
  <c r="K73" i="8"/>
  <c r="K137" i="8"/>
  <c r="K185" i="8"/>
  <c r="K113" i="8"/>
  <c r="K218" i="8"/>
  <c r="K16" i="8"/>
  <c r="K202" i="8"/>
  <c r="S266" i="8"/>
  <c r="K284" i="8"/>
  <c r="K61" i="8"/>
  <c r="K163" i="8"/>
  <c r="K219" i="8"/>
  <c r="K9" i="8"/>
  <c r="K41" i="8"/>
  <c r="K276" i="8"/>
  <c r="K285" i="8"/>
  <c r="K131" i="8"/>
  <c r="S350" i="8"/>
  <c r="K36" i="8"/>
  <c r="K53" i="8"/>
  <c r="S75" i="8"/>
  <c r="K99" i="8"/>
  <c r="K172" i="8"/>
  <c r="K294" i="8"/>
  <c r="K69" i="8"/>
  <c r="K140" i="8"/>
  <c r="K84" i="8"/>
  <c r="S180" i="8"/>
  <c r="K196" i="8"/>
  <c r="K280" i="8"/>
  <c r="S319" i="8"/>
  <c r="S27" i="8"/>
  <c r="K35" i="8"/>
  <c r="K60" i="8"/>
  <c r="K197" i="8"/>
  <c r="K237" i="8"/>
  <c r="K117" i="8"/>
  <c r="S125" i="8"/>
  <c r="K205" i="8"/>
  <c r="K214" i="8"/>
  <c r="S105" i="8"/>
  <c r="K417" i="8"/>
  <c r="K430" i="8"/>
  <c r="K250" i="8"/>
  <c r="K54" i="8"/>
  <c r="K106" i="8"/>
  <c r="K261" i="8"/>
  <c r="K331" i="8"/>
  <c r="K362" i="8"/>
  <c r="K368" i="8"/>
  <c r="K142" i="8"/>
  <c r="K446" i="8"/>
  <c r="K189" i="8"/>
  <c r="K343" i="8"/>
  <c r="K383" i="8"/>
  <c r="K102" i="8"/>
  <c r="K170" i="8"/>
  <c r="K199" i="8"/>
  <c r="K369" i="8"/>
  <c r="K459" i="8"/>
  <c r="K58" i="8"/>
  <c r="K466" i="8"/>
  <c r="K138" i="8"/>
  <c r="K296" i="8"/>
  <c r="K384" i="8"/>
  <c r="K404" i="8"/>
  <c r="K439" i="8"/>
  <c r="K481" i="8"/>
  <c r="K255" i="8"/>
  <c r="K246" i="8"/>
  <c r="K273" i="8"/>
  <c r="K467" i="8"/>
  <c r="K482" i="8"/>
  <c r="K94" i="8"/>
  <c r="K134" i="8"/>
  <c r="K215" i="8"/>
  <c r="S433" i="8"/>
  <c r="K493" i="8"/>
  <c r="K300" i="8"/>
  <c r="K30" i="8"/>
  <c r="K90" i="8"/>
  <c r="K252" i="8"/>
  <c r="K358" i="8"/>
  <c r="K406" i="8"/>
  <c r="K461" i="8"/>
  <c r="K26" i="8"/>
  <c r="K186" i="8"/>
  <c r="K211" i="8"/>
  <c r="K352" i="8"/>
  <c r="K399" i="8"/>
  <c r="K497" i="8"/>
  <c r="K22" i="8"/>
  <c r="K286" i="8"/>
  <c r="K386" i="8"/>
  <c r="K483" i="8"/>
  <c r="K174" i="8"/>
  <c r="K393" i="8"/>
  <c r="K455" i="8"/>
  <c r="K490" i="8"/>
  <c r="K234" i="8"/>
  <c r="K18" i="8"/>
  <c r="K126" i="8"/>
  <c r="K158" i="8"/>
  <c r="K177" i="8"/>
  <c r="S316" i="8"/>
  <c r="K477" i="8"/>
  <c r="K498" i="8"/>
  <c r="K14" i="8"/>
  <c r="K217" i="8"/>
  <c r="K415" i="8"/>
  <c r="K375" i="8"/>
  <c r="K78" i="8"/>
  <c r="K122" i="8"/>
  <c r="K435" i="8"/>
  <c r="K10" i="8"/>
  <c r="K317" i="8"/>
  <c r="K401" i="8"/>
  <c r="K74" i="8"/>
  <c r="S282" i="8"/>
  <c r="K354" i="8"/>
  <c r="K408" i="8"/>
  <c r="K6" i="8"/>
  <c r="K373" i="8"/>
  <c r="K470" i="8"/>
  <c r="K445" i="8"/>
  <c r="K70" i="8"/>
  <c r="K265" i="8"/>
  <c r="K311" i="8"/>
  <c r="K318" i="8"/>
  <c r="S450" i="8"/>
  <c r="K66" i="8"/>
  <c r="K114" i="8"/>
  <c r="S367" i="8"/>
  <c r="K451" i="8"/>
  <c r="K203" i="8"/>
  <c r="K374" i="8"/>
  <c r="K437" i="8"/>
  <c r="K471" i="8"/>
  <c r="Q440" i="7"/>
  <c r="Q339" i="7"/>
  <c r="Q435" i="7"/>
  <c r="Q467" i="7"/>
  <c r="Q340" i="7"/>
  <c r="Q372" i="7"/>
  <c r="Q404" i="7"/>
  <c r="Q436" i="7"/>
  <c r="Q468" i="7"/>
  <c r="Q500" i="7"/>
  <c r="Q408" i="7"/>
  <c r="Q352" i="7"/>
  <c r="Q384" i="7"/>
  <c r="Q448" i="7"/>
  <c r="Q480" i="7"/>
  <c r="Q376" i="7"/>
  <c r="Q385" i="7"/>
  <c r="Q417" i="7"/>
  <c r="Q449" i="7"/>
  <c r="Q405" i="7"/>
  <c r="Q344" i="7"/>
  <c r="Q354" i="7"/>
  <c r="Q386" i="7"/>
  <c r="Q418" i="7"/>
  <c r="Q450" i="7"/>
  <c r="Q438" i="7"/>
  <c r="Q375" i="7"/>
  <c r="Q441" i="7"/>
  <c r="Q355" i="7"/>
  <c r="Q419" i="7"/>
  <c r="Q377" i="7"/>
  <c r="Q324" i="7"/>
  <c r="Q356" i="7"/>
  <c r="Q388" i="7"/>
  <c r="Q420" i="7"/>
  <c r="Q452" i="7"/>
  <c r="Q484" i="7"/>
  <c r="Q406" i="7"/>
  <c r="Q327" i="7"/>
  <c r="Q391" i="7"/>
  <c r="Q423" i="7"/>
  <c r="Q487" i="7"/>
  <c r="Q328" i="7"/>
  <c r="Q392" i="7"/>
  <c r="Q456" i="7"/>
  <c r="Q329" i="7"/>
  <c r="Q361" i="7"/>
  <c r="Q393" i="7"/>
  <c r="Q425" i="7"/>
  <c r="Q457" i="7"/>
  <c r="Q489" i="7"/>
  <c r="Q341" i="7"/>
  <c r="Q471" i="7"/>
  <c r="Q326" i="7"/>
  <c r="Q486" i="7"/>
  <c r="Q359" i="7"/>
  <c r="Q455" i="7"/>
  <c r="Q343" i="7"/>
  <c r="Q472" i="7"/>
  <c r="Q422" i="7"/>
  <c r="Q374" i="7"/>
  <c r="Q390" i="7"/>
  <c r="Q439" i="7"/>
  <c r="Q358" i="7"/>
  <c r="Q342" i="7"/>
  <c r="Q407" i="7"/>
  <c r="Q454" i="7"/>
  <c r="Q131" i="7"/>
  <c r="Q210" i="7"/>
  <c r="Q290" i="7"/>
  <c r="Q491" i="7"/>
  <c r="Q397" i="7"/>
  <c r="Q429" i="7"/>
  <c r="Q461" i="7"/>
  <c r="Q493" i="7"/>
  <c r="Q331" i="7"/>
  <c r="Q428" i="7"/>
  <c r="Q333" i="7"/>
  <c r="Q334" i="7"/>
  <c r="Q366" i="7"/>
  <c r="Q398" i="7"/>
  <c r="Q430" i="7"/>
  <c r="Q462" i="7"/>
  <c r="Q494" i="7"/>
  <c r="Q362" i="7"/>
  <c r="Q459" i="7"/>
  <c r="Q365" i="7"/>
  <c r="Q335" i="7"/>
  <c r="Q367" i="7"/>
  <c r="Q399" i="7"/>
  <c r="Q431" i="7"/>
  <c r="Q463" i="7"/>
  <c r="Q495" i="7"/>
  <c r="Q394" i="7"/>
  <c r="Q364" i="7"/>
  <c r="Q368" i="7"/>
  <c r="Q432" i="7"/>
  <c r="Q426" i="7"/>
  <c r="Q337" i="7"/>
  <c r="Q369" i="7"/>
  <c r="Q401" i="7"/>
  <c r="Q465" i="7"/>
  <c r="Q497" i="7"/>
  <c r="Q458" i="7"/>
  <c r="Q427" i="7"/>
  <c r="Q492" i="7"/>
  <c r="Q338" i="7"/>
  <c r="Q370" i="7"/>
  <c r="Q402" i="7"/>
  <c r="Q434" i="7"/>
  <c r="Q466" i="7"/>
  <c r="Q498" i="7"/>
  <c r="Q490" i="7"/>
  <c r="Q330" i="7"/>
  <c r="Q442" i="7"/>
  <c r="Q380" i="7"/>
  <c r="Q412" i="7"/>
  <c r="Q444" i="7"/>
  <c r="Q346" i="7"/>
  <c r="Q381" i="7"/>
  <c r="Q445" i="7"/>
  <c r="Q410" i="7"/>
  <c r="Q350" i="7"/>
  <c r="Q382" i="7"/>
  <c r="Q414" i="7"/>
  <c r="Q446" i="7"/>
  <c r="Q478" i="7"/>
  <c r="Q378" i="7"/>
  <c r="Q415" i="7"/>
  <c r="Q479" i="7"/>
  <c r="Q307" i="7"/>
  <c r="Q60" i="7"/>
  <c r="Q191" i="7"/>
  <c r="Q207" i="7"/>
  <c r="Q211" i="7"/>
  <c r="Q212" i="7"/>
  <c r="Q245" i="7"/>
  <c r="Q239" i="7"/>
  <c r="Q244" i="7"/>
  <c r="Q167" i="7"/>
  <c r="Q129" i="7"/>
  <c r="Q161" i="7"/>
  <c r="Q209" i="7"/>
  <c r="Q241" i="7"/>
  <c r="Q98" i="7"/>
  <c r="Q289" i="7"/>
  <c r="Q117" i="7"/>
  <c r="Q135" i="7"/>
  <c r="Q104" i="7"/>
  <c r="Q120" i="7"/>
  <c r="Q12" i="7"/>
  <c r="Q125" i="7"/>
  <c r="Q30" i="7"/>
  <c r="Q62" i="7"/>
  <c r="Q205" i="7"/>
  <c r="Q48" i="7"/>
  <c r="Q143" i="7"/>
  <c r="Q159" i="7"/>
  <c r="Q271" i="7"/>
  <c r="Q146" i="7"/>
  <c r="Q193" i="7"/>
  <c r="Q84" i="7"/>
  <c r="Q163" i="7"/>
  <c r="Q70" i="7"/>
  <c r="Q23" i="7"/>
  <c r="Q165" i="7"/>
  <c r="Q24" i="7"/>
  <c r="Q88" i="7"/>
  <c r="Q231" i="7"/>
  <c r="Q263" i="7"/>
  <c r="Q279" i="7"/>
  <c r="Q58" i="7"/>
  <c r="Q74" i="7"/>
  <c r="Q90" i="7"/>
  <c r="Q75" i="7"/>
  <c r="Q16" i="7"/>
  <c r="Q301" i="7"/>
  <c r="Q272" i="7"/>
  <c r="Q180" i="7"/>
  <c r="Q305" i="7"/>
  <c r="Q275" i="7"/>
  <c r="Q14" i="7"/>
  <c r="Q276" i="7"/>
  <c r="Q308" i="7"/>
  <c r="Q124" i="7"/>
  <c r="Q199" i="7"/>
  <c r="Q94" i="7"/>
  <c r="Q232" i="7"/>
  <c r="Q248" i="7"/>
  <c r="Q295" i="7"/>
  <c r="Q311" i="7"/>
  <c r="Q111" i="7"/>
  <c r="Q217" i="7"/>
  <c r="Q202" i="7"/>
  <c r="Q187" i="7"/>
  <c r="Q173" i="7"/>
  <c r="Q252" i="7"/>
  <c r="Q221" i="7"/>
  <c r="Q56" i="7"/>
  <c r="Q186" i="7"/>
  <c r="Q28" i="7"/>
  <c r="Q43" i="7"/>
  <c r="Q115" i="7"/>
  <c r="Q128" i="7"/>
  <c r="Q225" i="7"/>
  <c r="Q284" i="7"/>
  <c r="Q87" i="7"/>
  <c r="Q201" i="7"/>
  <c r="Q288" i="7"/>
  <c r="Q317" i="7"/>
  <c r="Q198" i="7"/>
  <c r="Q102" i="7"/>
  <c r="Q160" i="7"/>
  <c r="Q32" i="7"/>
  <c r="Q5" i="7"/>
  <c r="Q77" i="7"/>
  <c r="Q6" i="7"/>
  <c r="Q106" i="7"/>
  <c r="Q148" i="7"/>
  <c r="Q274" i="7"/>
  <c r="Q304" i="7"/>
  <c r="Q73" i="7"/>
  <c r="Q20" i="7"/>
  <c r="Q92" i="7"/>
  <c r="Q226" i="7"/>
  <c r="Q285" i="7"/>
  <c r="Q213" i="7"/>
  <c r="Q78" i="7"/>
  <c r="Q177" i="7"/>
  <c r="Q261" i="7"/>
  <c r="Q101" i="7"/>
  <c r="Q35" i="7"/>
  <c r="Q93" i="7"/>
  <c r="Q108" i="7"/>
  <c r="Q121" i="7"/>
  <c r="Q149" i="7"/>
  <c r="Q218" i="7"/>
  <c r="Q233" i="7"/>
  <c r="Q97" i="7"/>
  <c r="Q265" i="7"/>
  <c r="Q37" i="7"/>
  <c r="Q40" i="7"/>
  <c r="Q140" i="7"/>
  <c r="Q168" i="7"/>
  <c r="Q208" i="7"/>
  <c r="Q310" i="7"/>
  <c r="Q139" i="7"/>
  <c r="Q293" i="7"/>
  <c r="Q26" i="7"/>
  <c r="Q113" i="7"/>
  <c r="Q126" i="7"/>
  <c r="Q322" i="7"/>
  <c r="Q249" i="7"/>
  <c r="Q127" i="7"/>
  <c r="Q169" i="7"/>
  <c r="Q184" i="7"/>
  <c r="Q312" i="7"/>
  <c r="Q150" i="7"/>
  <c r="Q109" i="7"/>
  <c r="Q66" i="7"/>
  <c r="Q42" i="7"/>
  <c r="Q156" i="7"/>
  <c r="Q197" i="7"/>
  <c r="Q253" i="7"/>
  <c r="Q297" i="7"/>
  <c r="Q72" i="7"/>
  <c r="Q257" i="7"/>
  <c r="Q46" i="7"/>
  <c r="Q147" i="7"/>
  <c r="Q34" i="7"/>
  <c r="Q178" i="7"/>
  <c r="Q10" i="7"/>
  <c r="Q247" i="7"/>
  <c r="Q303" i="7"/>
  <c r="Q22" i="7"/>
  <c r="Q270" i="7"/>
  <c r="Q315" i="7"/>
  <c r="Q222" i="7"/>
  <c r="Q234" i="7"/>
  <c r="Q282" i="7"/>
  <c r="Q71" i="7"/>
  <c r="Q152" i="7"/>
  <c r="Q259" i="7"/>
  <c r="Q141" i="7"/>
  <c r="Q188" i="7"/>
  <c r="Q200" i="7"/>
  <c r="Q294" i="7"/>
  <c r="Q83" i="7"/>
  <c r="Q107" i="7"/>
  <c r="Q153" i="7"/>
  <c r="Q189" i="7"/>
  <c r="Q236" i="7"/>
  <c r="Q119" i="7"/>
  <c r="Q306" i="7"/>
  <c r="Q318" i="7"/>
  <c r="Q96" i="7"/>
  <c r="Q237" i="7"/>
  <c r="Q273" i="7"/>
  <c r="Q296" i="7"/>
  <c r="Q36" i="7"/>
  <c r="Q61" i="7"/>
  <c r="Q250" i="7"/>
  <c r="Q25" i="7"/>
  <c r="Q86" i="7"/>
  <c r="Q238" i="7"/>
  <c r="Q50" i="7"/>
  <c r="Q203" i="7"/>
  <c r="Q251" i="7"/>
  <c r="Q320" i="7"/>
  <c r="Q15" i="7"/>
  <c r="Q38" i="7"/>
  <c r="Q145" i="7"/>
  <c r="Q157" i="7"/>
  <c r="Q215" i="7"/>
  <c r="Q264" i="7"/>
  <c r="Q309" i="7"/>
  <c r="Q321" i="7"/>
  <c r="Q27" i="7"/>
  <c r="Q122" i="7"/>
  <c r="Q216" i="7"/>
  <c r="Q4" i="7"/>
  <c r="Q133" i="7"/>
  <c r="Q64" i="7"/>
  <c r="Q100" i="7"/>
  <c r="Q277" i="7"/>
  <c r="Q89" i="7"/>
  <c r="Q112" i="7"/>
  <c r="Q229" i="7"/>
  <c r="Q242" i="7"/>
  <c r="Q171" i="7"/>
  <c r="Q18" i="7"/>
  <c r="Q54" i="7"/>
  <c r="Q183" i="7"/>
  <c r="Q230" i="7"/>
  <c r="Q299" i="7"/>
  <c r="Q7" i="7"/>
  <c r="Q136" i="7"/>
  <c r="Q256" i="7"/>
  <c r="Q280" i="7"/>
  <c r="Q300" i="7"/>
  <c r="Q8" i="7"/>
  <c r="Q103" i="7"/>
  <c r="Q114" i="7"/>
  <c r="Q137" i="7"/>
  <c r="Q267" i="7"/>
  <c r="Q162" i="7"/>
  <c r="Q185" i="7"/>
  <c r="Q29" i="7"/>
  <c r="Q68" i="7"/>
  <c r="Q268" i="7"/>
  <c r="Q292" i="7"/>
  <c r="Q302" i="7"/>
  <c r="Q44" i="7"/>
  <c r="Q80" i="7"/>
  <c r="Q175" i="7"/>
  <c r="Q269" i="7"/>
  <c r="Q314" i="7"/>
  <c r="Q79" i="7"/>
  <c r="Q49" i="7"/>
  <c r="Q59" i="7"/>
  <c r="Q13" i="7"/>
  <c r="Q81" i="7"/>
  <c r="Q172" i="7"/>
  <c r="Q179" i="7"/>
  <c r="Q155" i="7"/>
  <c r="Q51" i="7"/>
  <c r="Q134" i="7"/>
  <c r="Q11" i="7"/>
  <c r="Q21" i="7"/>
  <c r="Q67" i="7"/>
  <c r="Q91" i="7"/>
  <c r="Q158" i="7"/>
  <c r="Q204" i="7"/>
  <c r="Q258" i="7"/>
  <c r="Q19" i="7"/>
  <c r="Q105" i="7"/>
  <c r="Q52" i="7"/>
  <c r="Q166" i="7"/>
  <c r="Q181" i="7"/>
  <c r="Q41" i="7"/>
  <c r="Q151" i="7"/>
  <c r="Q45" i="7"/>
  <c r="Q53" i="7"/>
  <c r="Q76" i="7"/>
  <c r="Q99" i="7"/>
  <c r="Q57" i="7"/>
  <c r="Q69" i="7"/>
  <c r="Q144" i="7"/>
  <c r="Q190" i="7"/>
  <c r="Q31" i="7"/>
  <c r="Q85" i="7"/>
  <c r="Q55" i="7"/>
  <c r="Q39" i="7"/>
  <c r="Q123" i="7"/>
  <c r="Q130" i="7"/>
  <c r="Q176" i="7"/>
  <c r="Q170" i="7"/>
  <c r="Q63" i="7"/>
  <c r="Q47" i="7"/>
  <c r="Q116" i="7"/>
  <c r="Q138" i="7"/>
  <c r="Q33" i="7"/>
  <c r="Q65" i="7"/>
  <c r="Q9" i="7"/>
  <c r="Q17" i="7"/>
  <c r="Q2" i="7"/>
  <c r="Q298" i="7"/>
  <c r="Q347" i="7"/>
  <c r="Q360" i="7"/>
  <c r="Q373" i="7"/>
  <c r="Q424" i="7"/>
  <c r="Q437" i="7"/>
  <c r="Q475" i="7"/>
  <c r="Q488" i="7"/>
  <c r="Q219" i="7"/>
  <c r="Q118" i="7"/>
  <c r="Q206" i="7"/>
  <c r="Q224" i="7"/>
  <c r="Q278" i="7"/>
  <c r="Q283" i="7"/>
  <c r="Q336" i="7"/>
  <c r="Q349" i="7"/>
  <c r="Q387" i="7"/>
  <c r="Q400" i="7"/>
  <c r="Q413" i="7"/>
  <c r="Q451" i="7"/>
  <c r="Q464" i="7"/>
  <c r="Q477" i="7"/>
  <c r="Q164" i="7"/>
  <c r="Q220" i="7"/>
  <c r="Q142" i="7"/>
  <c r="Q481" i="7"/>
  <c r="Q254" i="7"/>
  <c r="Q469" i="7"/>
  <c r="Q196" i="7"/>
  <c r="Q235" i="7"/>
  <c r="Q260" i="7"/>
  <c r="Q470" i="7"/>
  <c r="Q291" i="7"/>
  <c r="Q286" i="7"/>
  <c r="Q255" i="7"/>
  <c r="Q227" i="7"/>
  <c r="Q485" i="7"/>
  <c r="Q132" i="7"/>
  <c r="Q246" i="7"/>
  <c r="Q174" i="7"/>
  <c r="Q332" i="7"/>
  <c r="Q345" i="7"/>
  <c r="Q383" i="7"/>
  <c r="Q396" i="7"/>
  <c r="Q409" i="7"/>
  <c r="Q447" i="7"/>
  <c r="Q473" i="7"/>
  <c r="Q182" i="7"/>
  <c r="Q266" i="7"/>
  <c r="Q214" i="7"/>
  <c r="Q228" i="7"/>
  <c r="Q287" i="7"/>
  <c r="Q474" i="7"/>
  <c r="Q223" i="7"/>
  <c r="Q316" i="7"/>
  <c r="Q110" i="7"/>
  <c r="R3" i="2"/>
  <c r="T3" i="2" s="1"/>
  <c r="T384" i="2"/>
  <c r="J8" i="5"/>
  <c r="J28" i="5"/>
  <c r="J48" i="5"/>
  <c r="J68" i="5"/>
  <c r="J88" i="5"/>
  <c r="J107" i="5"/>
  <c r="J108" i="5"/>
  <c r="J488" i="5"/>
  <c r="J508" i="5"/>
  <c r="F3" i="5"/>
  <c r="H3" i="5" s="1"/>
  <c r="J3" i="5" s="1"/>
  <c r="F4" i="5"/>
  <c r="F5" i="5"/>
  <c r="F6" i="5"/>
  <c r="F7" i="5"/>
  <c r="F8" i="5"/>
  <c r="H8" i="5" s="1"/>
  <c r="F9" i="5"/>
  <c r="F10" i="5"/>
  <c r="F11" i="5"/>
  <c r="F12" i="5"/>
  <c r="F13" i="5"/>
  <c r="F14" i="5"/>
  <c r="F15" i="5"/>
  <c r="F16" i="5"/>
  <c r="F17" i="5"/>
  <c r="F18" i="5"/>
  <c r="F19" i="5"/>
  <c r="F20" i="5"/>
  <c r="F21" i="5"/>
  <c r="F22" i="5"/>
  <c r="F23" i="5"/>
  <c r="F24" i="5"/>
  <c r="F25" i="5"/>
  <c r="F26" i="5"/>
  <c r="H26" i="5" s="1"/>
  <c r="J26" i="5" s="1"/>
  <c r="F27" i="5"/>
  <c r="F28" i="5"/>
  <c r="H28" i="5" s="1"/>
  <c r="F29" i="5"/>
  <c r="F30" i="5"/>
  <c r="F31" i="5"/>
  <c r="F32" i="5"/>
  <c r="F33" i="5"/>
  <c r="F34" i="5"/>
  <c r="F35" i="5"/>
  <c r="F36" i="5"/>
  <c r="F37" i="5"/>
  <c r="F38" i="5"/>
  <c r="F39" i="5"/>
  <c r="F40" i="5"/>
  <c r="F41" i="5"/>
  <c r="F42" i="5"/>
  <c r="F43" i="5"/>
  <c r="F44" i="5"/>
  <c r="F45" i="5"/>
  <c r="F46" i="5"/>
  <c r="F47" i="5"/>
  <c r="F48" i="5"/>
  <c r="H48" i="5" s="1"/>
  <c r="F49" i="5"/>
  <c r="F50" i="5"/>
  <c r="F51" i="5"/>
  <c r="F52" i="5"/>
  <c r="F53" i="5"/>
  <c r="F54" i="5"/>
  <c r="F55" i="5"/>
  <c r="F56" i="5"/>
  <c r="F57" i="5"/>
  <c r="F58" i="5"/>
  <c r="F59" i="5"/>
  <c r="F60" i="5"/>
  <c r="F61" i="5"/>
  <c r="F62" i="5"/>
  <c r="F63" i="5"/>
  <c r="F64" i="5"/>
  <c r="F65" i="5"/>
  <c r="F66" i="5"/>
  <c r="F67" i="5"/>
  <c r="F68" i="5"/>
  <c r="H68" i="5" s="1"/>
  <c r="F69" i="5"/>
  <c r="F70" i="5"/>
  <c r="F71" i="5"/>
  <c r="F72" i="5"/>
  <c r="F73" i="5"/>
  <c r="F74" i="5"/>
  <c r="F75" i="5"/>
  <c r="F76" i="5"/>
  <c r="F77" i="5"/>
  <c r="F78" i="5"/>
  <c r="F79" i="5"/>
  <c r="F80" i="5"/>
  <c r="F81" i="5"/>
  <c r="F82" i="5"/>
  <c r="F83" i="5"/>
  <c r="F84" i="5"/>
  <c r="F85" i="5"/>
  <c r="F86" i="5"/>
  <c r="F87" i="5"/>
  <c r="F88" i="5"/>
  <c r="H88" i="5" s="1"/>
  <c r="F89" i="5"/>
  <c r="F90" i="5"/>
  <c r="F91" i="5"/>
  <c r="F92" i="5"/>
  <c r="F93" i="5"/>
  <c r="F94" i="5"/>
  <c r="F95" i="5"/>
  <c r="F96" i="5"/>
  <c r="F97" i="5"/>
  <c r="F98" i="5"/>
  <c r="F99" i="5"/>
  <c r="F100" i="5"/>
  <c r="F101" i="5"/>
  <c r="F102" i="5"/>
  <c r="F103" i="5"/>
  <c r="F104" i="5"/>
  <c r="F105" i="5"/>
  <c r="F106" i="5"/>
  <c r="F107" i="5"/>
  <c r="H107" i="5" s="1"/>
  <c r="F108" i="5"/>
  <c r="H108" i="5" s="1"/>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3" i="5"/>
  <c r="F144" i="5"/>
  <c r="F145" i="5"/>
  <c r="F146" i="5"/>
  <c r="F147" i="5"/>
  <c r="F148" i="5"/>
  <c r="F149" i="5"/>
  <c r="F150" i="5"/>
  <c r="F151" i="5"/>
  <c r="F152" i="5"/>
  <c r="F153" i="5"/>
  <c r="F154" i="5"/>
  <c r="F155" i="5"/>
  <c r="F156" i="5"/>
  <c r="F157" i="5"/>
  <c r="F158" i="5"/>
  <c r="F159" i="5"/>
  <c r="F160" i="5"/>
  <c r="F161" i="5"/>
  <c r="F162" i="5"/>
  <c r="F163" i="5"/>
  <c r="F164" i="5"/>
  <c r="F165" i="5"/>
  <c r="F166" i="5"/>
  <c r="F167" i="5"/>
  <c r="F168" i="5"/>
  <c r="F169" i="5"/>
  <c r="F170" i="5"/>
  <c r="F171" i="5"/>
  <c r="F172" i="5"/>
  <c r="F173" i="5"/>
  <c r="F174" i="5"/>
  <c r="F175" i="5"/>
  <c r="F176" i="5"/>
  <c r="F177" i="5"/>
  <c r="F178" i="5"/>
  <c r="F179" i="5"/>
  <c r="F180" i="5"/>
  <c r="F181" i="5"/>
  <c r="F182" i="5"/>
  <c r="F183" i="5"/>
  <c r="F184" i="5"/>
  <c r="F185" i="5"/>
  <c r="F186" i="5"/>
  <c r="F187" i="5"/>
  <c r="F188" i="5"/>
  <c r="F189" i="5"/>
  <c r="F190" i="5"/>
  <c r="F191" i="5"/>
  <c r="F192" i="5"/>
  <c r="F193" i="5"/>
  <c r="F194" i="5"/>
  <c r="F195" i="5"/>
  <c r="F196" i="5"/>
  <c r="F197" i="5"/>
  <c r="F198" i="5"/>
  <c r="F199" i="5"/>
  <c r="F200" i="5"/>
  <c r="F201" i="5"/>
  <c r="F202" i="5"/>
  <c r="F203" i="5"/>
  <c r="F204" i="5"/>
  <c r="F205" i="5"/>
  <c r="F206" i="5"/>
  <c r="F207" i="5"/>
  <c r="F208" i="5"/>
  <c r="F209" i="5"/>
  <c r="F210" i="5"/>
  <c r="F211" i="5"/>
  <c r="F212" i="5"/>
  <c r="F213" i="5"/>
  <c r="F214" i="5"/>
  <c r="F215" i="5"/>
  <c r="F216" i="5"/>
  <c r="F217" i="5"/>
  <c r="F218" i="5"/>
  <c r="F219" i="5"/>
  <c r="F220" i="5"/>
  <c r="F221" i="5"/>
  <c r="F222" i="5"/>
  <c r="F223" i="5"/>
  <c r="F224" i="5"/>
  <c r="F225" i="5"/>
  <c r="F226" i="5"/>
  <c r="F227" i="5"/>
  <c r="F228" i="5"/>
  <c r="F229" i="5"/>
  <c r="F230" i="5"/>
  <c r="F231" i="5"/>
  <c r="F232" i="5"/>
  <c r="F233" i="5"/>
  <c r="F234" i="5"/>
  <c r="F235" i="5"/>
  <c r="F236" i="5"/>
  <c r="F237" i="5"/>
  <c r="F238" i="5"/>
  <c r="F239" i="5"/>
  <c r="F240" i="5"/>
  <c r="F241" i="5"/>
  <c r="F242" i="5"/>
  <c r="F243" i="5"/>
  <c r="F244" i="5"/>
  <c r="F245" i="5"/>
  <c r="F246" i="5"/>
  <c r="F247" i="5"/>
  <c r="F248" i="5"/>
  <c r="F249" i="5"/>
  <c r="F250" i="5"/>
  <c r="F251" i="5"/>
  <c r="F252" i="5"/>
  <c r="F253" i="5"/>
  <c r="F254" i="5"/>
  <c r="F255" i="5"/>
  <c r="F256" i="5"/>
  <c r="F257" i="5"/>
  <c r="F258" i="5"/>
  <c r="F259" i="5"/>
  <c r="F260" i="5"/>
  <c r="F261" i="5"/>
  <c r="F262" i="5"/>
  <c r="F263" i="5"/>
  <c r="F264" i="5"/>
  <c r="F265" i="5"/>
  <c r="F266" i="5"/>
  <c r="F267" i="5"/>
  <c r="F268" i="5"/>
  <c r="F269" i="5"/>
  <c r="F270" i="5"/>
  <c r="F271" i="5"/>
  <c r="F272" i="5"/>
  <c r="F273" i="5"/>
  <c r="F274" i="5"/>
  <c r="F275" i="5"/>
  <c r="F276" i="5"/>
  <c r="F277" i="5"/>
  <c r="F278" i="5"/>
  <c r="F279" i="5"/>
  <c r="F280" i="5"/>
  <c r="F281" i="5"/>
  <c r="F282" i="5"/>
  <c r="F283" i="5"/>
  <c r="F284" i="5"/>
  <c r="F285" i="5"/>
  <c r="F286" i="5"/>
  <c r="F287" i="5"/>
  <c r="F288" i="5"/>
  <c r="F289" i="5"/>
  <c r="F290" i="5"/>
  <c r="F291" i="5"/>
  <c r="F292" i="5"/>
  <c r="F293" i="5"/>
  <c r="F294" i="5"/>
  <c r="F295" i="5"/>
  <c r="F296" i="5"/>
  <c r="F297" i="5"/>
  <c r="F298" i="5"/>
  <c r="F299" i="5"/>
  <c r="F300" i="5"/>
  <c r="F301" i="5"/>
  <c r="F302" i="5"/>
  <c r="F303" i="5"/>
  <c r="F304" i="5"/>
  <c r="F305" i="5"/>
  <c r="F306" i="5"/>
  <c r="F307" i="5"/>
  <c r="F308" i="5"/>
  <c r="F309" i="5"/>
  <c r="F310" i="5"/>
  <c r="F311" i="5"/>
  <c r="F312" i="5"/>
  <c r="F313" i="5"/>
  <c r="F314" i="5"/>
  <c r="F315" i="5"/>
  <c r="F316" i="5"/>
  <c r="F317" i="5"/>
  <c r="F318" i="5"/>
  <c r="F319" i="5"/>
  <c r="F320" i="5"/>
  <c r="F321" i="5"/>
  <c r="F322" i="5"/>
  <c r="F323" i="5"/>
  <c r="F324" i="5"/>
  <c r="F325" i="5"/>
  <c r="F326" i="5"/>
  <c r="F327" i="5"/>
  <c r="F328" i="5"/>
  <c r="F329" i="5"/>
  <c r="F330" i="5"/>
  <c r="F331" i="5"/>
  <c r="F332" i="5"/>
  <c r="F333" i="5"/>
  <c r="F334" i="5"/>
  <c r="F335" i="5"/>
  <c r="F336" i="5"/>
  <c r="F337" i="5"/>
  <c r="F338" i="5"/>
  <c r="F339" i="5"/>
  <c r="F340" i="5"/>
  <c r="F341" i="5"/>
  <c r="F342" i="5"/>
  <c r="F343" i="5"/>
  <c r="F344" i="5"/>
  <c r="F345" i="5"/>
  <c r="F346" i="5"/>
  <c r="F347" i="5"/>
  <c r="F348" i="5"/>
  <c r="F349" i="5"/>
  <c r="F350" i="5"/>
  <c r="F351" i="5"/>
  <c r="F352" i="5"/>
  <c r="F353" i="5"/>
  <c r="F354" i="5"/>
  <c r="F355" i="5"/>
  <c r="F356" i="5"/>
  <c r="F357" i="5"/>
  <c r="F358" i="5"/>
  <c r="F359" i="5"/>
  <c r="F360" i="5"/>
  <c r="F361" i="5"/>
  <c r="F362" i="5"/>
  <c r="F363" i="5"/>
  <c r="F364" i="5"/>
  <c r="F365" i="5"/>
  <c r="F366" i="5"/>
  <c r="F367" i="5"/>
  <c r="F368" i="5"/>
  <c r="F369" i="5"/>
  <c r="F370" i="5"/>
  <c r="F371" i="5"/>
  <c r="F372" i="5"/>
  <c r="F373" i="5"/>
  <c r="F374" i="5"/>
  <c r="F375" i="5"/>
  <c r="F376" i="5"/>
  <c r="F377" i="5"/>
  <c r="F378" i="5"/>
  <c r="F379" i="5"/>
  <c r="F380" i="5"/>
  <c r="F381" i="5"/>
  <c r="F382" i="5"/>
  <c r="F383" i="5"/>
  <c r="F384" i="5"/>
  <c r="F385" i="5"/>
  <c r="F386" i="5"/>
  <c r="F387" i="5"/>
  <c r="F388" i="5"/>
  <c r="F389" i="5"/>
  <c r="F390" i="5"/>
  <c r="F391" i="5"/>
  <c r="F392" i="5"/>
  <c r="F393" i="5"/>
  <c r="F394" i="5"/>
  <c r="F395" i="5"/>
  <c r="F396" i="5"/>
  <c r="F397" i="5"/>
  <c r="F398" i="5"/>
  <c r="F399" i="5"/>
  <c r="F400" i="5"/>
  <c r="F401" i="5"/>
  <c r="F402" i="5"/>
  <c r="F403" i="5"/>
  <c r="F404" i="5"/>
  <c r="F405" i="5"/>
  <c r="F406" i="5"/>
  <c r="F407" i="5"/>
  <c r="F408" i="5"/>
  <c r="F409" i="5"/>
  <c r="F410" i="5"/>
  <c r="F411" i="5"/>
  <c r="F412" i="5"/>
  <c r="F413" i="5"/>
  <c r="F414" i="5"/>
  <c r="F415" i="5"/>
  <c r="F416" i="5"/>
  <c r="F417" i="5"/>
  <c r="F418" i="5"/>
  <c r="F419" i="5"/>
  <c r="F420" i="5"/>
  <c r="F421" i="5"/>
  <c r="F422" i="5"/>
  <c r="F423" i="5"/>
  <c r="F424" i="5"/>
  <c r="F425" i="5"/>
  <c r="F426" i="5"/>
  <c r="F427" i="5"/>
  <c r="F428" i="5"/>
  <c r="F429" i="5"/>
  <c r="F430" i="5"/>
  <c r="F431" i="5"/>
  <c r="F432" i="5"/>
  <c r="F433" i="5"/>
  <c r="F434" i="5"/>
  <c r="F435" i="5"/>
  <c r="F436" i="5"/>
  <c r="F437" i="5"/>
  <c r="F438" i="5"/>
  <c r="F439" i="5"/>
  <c r="F440" i="5"/>
  <c r="F441" i="5"/>
  <c r="F442" i="5"/>
  <c r="F443" i="5"/>
  <c r="F444" i="5"/>
  <c r="F445" i="5"/>
  <c r="F446" i="5"/>
  <c r="F447" i="5"/>
  <c r="F448" i="5"/>
  <c r="F449" i="5"/>
  <c r="F450" i="5"/>
  <c r="F451" i="5"/>
  <c r="F452" i="5"/>
  <c r="F453" i="5"/>
  <c r="F454" i="5"/>
  <c r="F455" i="5"/>
  <c r="F456" i="5"/>
  <c r="F457" i="5"/>
  <c r="F458" i="5"/>
  <c r="F459" i="5"/>
  <c r="F460" i="5"/>
  <c r="F461" i="5"/>
  <c r="F462" i="5"/>
  <c r="F463" i="5"/>
  <c r="F464" i="5"/>
  <c r="F465" i="5"/>
  <c r="F466" i="5"/>
  <c r="F467" i="5"/>
  <c r="F468" i="5"/>
  <c r="F469" i="5"/>
  <c r="F470" i="5"/>
  <c r="F471" i="5"/>
  <c r="F472" i="5"/>
  <c r="F473" i="5"/>
  <c r="F474" i="5"/>
  <c r="F475" i="5"/>
  <c r="F476" i="5"/>
  <c r="F477" i="5"/>
  <c r="F478" i="5"/>
  <c r="F479" i="5"/>
  <c r="F480" i="5"/>
  <c r="F481" i="5"/>
  <c r="F482" i="5"/>
  <c r="F483" i="5"/>
  <c r="F484" i="5"/>
  <c r="F485" i="5"/>
  <c r="F486" i="5"/>
  <c r="F487" i="5"/>
  <c r="F488" i="5"/>
  <c r="H488" i="5" s="1"/>
  <c r="F489" i="5"/>
  <c r="F490" i="5"/>
  <c r="F491" i="5"/>
  <c r="F492" i="5"/>
  <c r="F493" i="5"/>
  <c r="F494" i="5"/>
  <c r="F495" i="5"/>
  <c r="F496" i="5"/>
  <c r="F497" i="5"/>
  <c r="F498" i="5"/>
  <c r="F499" i="5"/>
  <c r="F500" i="5"/>
  <c r="F501" i="5"/>
  <c r="F502" i="5"/>
  <c r="F503" i="5"/>
  <c r="F504" i="5"/>
  <c r="F505" i="5"/>
  <c r="F506" i="5"/>
  <c r="F507" i="5"/>
  <c r="F508" i="5"/>
  <c r="H508" i="5" s="1"/>
  <c r="F509" i="5"/>
  <c r="F510" i="5"/>
  <c r="F511" i="5"/>
  <c r="F512" i="5"/>
  <c r="F513" i="5"/>
  <c r="F514" i="5"/>
  <c r="F515" i="5"/>
  <c r="F516" i="5"/>
  <c r="F517" i="5"/>
  <c r="F518" i="5"/>
  <c r="F519" i="5"/>
  <c r="F520" i="5"/>
  <c r="F521" i="5"/>
  <c r="F522" i="5"/>
  <c r="F523" i="5"/>
  <c r="F524" i="5"/>
  <c r="F525" i="5"/>
  <c r="F526" i="5"/>
  <c r="F527" i="5"/>
  <c r="F528" i="5"/>
  <c r="F529" i="5"/>
  <c r="F530" i="5"/>
  <c r="F531" i="5"/>
  <c r="F532" i="5"/>
  <c r="F533" i="5"/>
  <c r="F534" i="5"/>
  <c r="F535" i="5"/>
  <c r="F536" i="5"/>
  <c r="F537" i="5"/>
  <c r="F538" i="5"/>
  <c r="F539" i="5"/>
  <c r="F540" i="5"/>
  <c r="F541" i="5"/>
  <c r="F542" i="5"/>
  <c r="F543" i="5"/>
  <c r="F544" i="5"/>
  <c r="F545" i="5"/>
  <c r="F546" i="5"/>
  <c r="F547" i="5"/>
  <c r="F548" i="5"/>
  <c r="F549" i="5"/>
  <c r="F550" i="5"/>
  <c r="F551" i="5"/>
  <c r="F552" i="5"/>
  <c r="F553" i="5"/>
  <c r="F554" i="5"/>
  <c r="F555" i="5"/>
  <c r="F556" i="5"/>
  <c r="F557" i="5"/>
  <c r="F558" i="5"/>
  <c r="F559" i="5"/>
  <c r="F560" i="5"/>
  <c r="F561" i="5"/>
  <c r="F562" i="5"/>
  <c r="F563" i="5"/>
  <c r="F564" i="5"/>
  <c r="F565" i="5"/>
  <c r="F566" i="5"/>
  <c r="F567" i="5"/>
  <c r="F568" i="5"/>
  <c r="F569" i="5"/>
  <c r="F570" i="5"/>
  <c r="F571" i="5"/>
  <c r="F572" i="5"/>
  <c r="F573" i="5"/>
  <c r="F574" i="5"/>
  <c r="F575" i="5"/>
  <c r="F576" i="5"/>
  <c r="F577" i="5"/>
  <c r="F578" i="5"/>
  <c r="F579" i="5"/>
  <c r="F580" i="5"/>
  <c r="F581" i="5"/>
  <c r="F582" i="5"/>
  <c r="F583" i="5"/>
  <c r="F584" i="5"/>
  <c r="F585" i="5"/>
  <c r="F586" i="5"/>
  <c r="F587" i="5"/>
  <c r="F588" i="5"/>
  <c r="F589" i="5"/>
  <c r="F590" i="5"/>
  <c r="F591" i="5"/>
  <c r="F592" i="5"/>
  <c r="F593" i="5"/>
  <c r="F594" i="5"/>
  <c r="F595" i="5"/>
  <c r="F596" i="5"/>
  <c r="F597" i="5"/>
  <c r="F598" i="5"/>
  <c r="F599" i="5"/>
  <c r="F600" i="5"/>
  <c r="F601" i="5"/>
  <c r="F602" i="5"/>
  <c r="F603" i="5"/>
  <c r="F604" i="5"/>
  <c r="F605" i="5"/>
  <c r="F606" i="5"/>
  <c r="F607" i="5"/>
  <c r="F608" i="5"/>
  <c r="F609" i="5"/>
  <c r="F610" i="5"/>
  <c r="F611" i="5"/>
  <c r="F612" i="5"/>
  <c r="F613" i="5"/>
  <c r="F614" i="5"/>
  <c r="F615" i="5"/>
  <c r="F616" i="5"/>
  <c r="F617" i="5"/>
  <c r="F618" i="5"/>
  <c r="F619" i="5"/>
  <c r="F620" i="5"/>
  <c r="F621" i="5"/>
  <c r="F622" i="5"/>
  <c r="F623" i="5"/>
  <c r="F624" i="5"/>
  <c r="F625" i="5"/>
  <c r="F626" i="5"/>
  <c r="F627" i="5"/>
  <c r="F628" i="5"/>
  <c r="F629" i="5"/>
  <c r="F630" i="5"/>
  <c r="F631" i="5"/>
  <c r="F632" i="5"/>
  <c r="F633" i="5"/>
  <c r="F634" i="5"/>
  <c r="F635" i="5"/>
  <c r="F636" i="5"/>
  <c r="F637" i="5"/>
  <c r="F638" i="5"/>
  <c r="F639" i="5"/>
  <c r="F640" i="5"/>
  <c r="F641" i="5"/>
  <c r="F642" i="5"/>
  <c r="F643" i="5"/>
  <c r="F644" i="5"/>
  <c r="F645" i="5"/>
  <c r="F646" i="5"/>
  <c r="F647" i="5"/>
  <c r="F648" i="5"/>
  <c r="F649" i="5"/>
  <c r="F650" i="5"/>
  <c r="F651" i="5"/>
  <c r="F652" i="5"/>
  <c r="F653" i="5"/>
  <c r="F654" i="5"/>
  <c r="F655" i="5"/>
  <c r="F656" i="5"/>
  <c r="F657" i="5"/>
  <c r="F658" i="5"/>
  <c r="F659" i="5"/>
  <c r="F660" i="5"/>
  <c r="F661" i="5"/>
  <c r="F662" i="5"/>
  <c r="F663" i="5"/>
  <c r="F664" i="5"/>
  <c r="F665" i="5"/>
  <c r="F666" i="5"/>
  <c r="F667" i="5"/>
  <c r="F668" i="5"/>
  <c r="F669" i="5"/>
  <c r="F670" i="5"/>
  <c r="F671" i="5"/>
  <c r="F672" i="5"/>
  <c r="F673" i="5"/>
  <c r="F674" i="5"/>
  <c r="F675" i="5"/>
  <c r="F676" i="5"/>
  <c r="F677" i="5"/>
  <c r="F678" i="5"/>
  <c r="F679" i="5"/>
  <c r="F680" i="5"/>
  <c r="F681" i="5"/>
  <c r="F682" i="5"/>
  <c r="F683" i="5"/>
  <c r="F684" i="5"/>
  <c r="F685" i="5"/>
  <c r="F686" i="5"/>
  <c r="F687" i="5"/>
  <c r="F688" i="5"/>
  <c r="F689" i="5"/>
  <c r="F690" i="5"/>
  <c r="F691" i="5"/>
  <c r="F692" i="5"/>
  <c r="F693" i="5"/>
  <c r="F694" i="5"/>
  <c r="F695" i="5"/>
  <c r="F696" i="5"/>
  <c r="F697" i="5"/>
  <c r="F698" i="5"/>
  <c r="F699" i="5"/>
  <c r="F700" i="5"/>
  <c r="F701" i="5"/>
  <c r="F702" i="5"/>
  <c r="F703" i="5"/>
  <c r="F704" i="5"/>
  <c r="F705" i="5"/>
  <c r="F706" i="5"/>
  <c r="F707" i="5"/>
  <c r="F708" i="5"/>
  <c r="F709" i="5"/>
  <c r="F710" i="5"/>
  <c r="F711" i="5"/>
  <c r="F712" i="5"/>
  <c r="F713" i="5"/>
  <c r="F714" i="5"/>
  <c r="F715" i="5"/>
  <c r="F716" i="5"/>
  <c r="F717" i="5"/>
  <c r="F718" i="5"/>
  <c r="F719" i="5"/>
  <c r="F720" i="5"/>
  <c r="F721" i="5"/>
  <c r="F722" i="5"/>
  <c r="F723" i="5"/>
  <c r="F724" i="5"/>
  <c r="F725" i="5"/>
  <c r="F726" i="5"/>
  <c r="F727" i="5"/>
  <c r="F728" i="5"/>
  <c r="F729" i="5"/>
  <c r="F730" i="5"/>
  <c r="F731" i="5"/>
  <c r="F732" i="5"/>
  <c r="F733" i="5"/>
  <c r="F734" i="5"/>
  <c r="F735" i="5"/>
  <c r="F736" i="5"/>
  <c r="F737" i="5"/>
  <c r="F738" i="5"/>
  <c r="F739" i="5"/>
  <c r="F740" i="5"/>
  <c r="F741" i="5"/>
  <c r="F742" i="5"/>
  <c r="F743" i="5"/>
  <c r="F744" i="5"/>
  <c r="F745" i="5"/>
  <c r="F746" i="5"/>
  <c r="F747" i="5"/>
  <c r="F748" i="5"/>
  <c r="F749" i="5"/>
  <c r="F750" i="5"/>
  <c r="F751" i="5"/>
  <c r="F752" i="5"/>
  <c r="F753" i="5"/>
  <c r="F754" i="5"/>
  <c r="F755" i="5"/>
  <c r="F756" i="5"/>
  <c r="F757" i="5"/>
  <c r="F758" i="5"/>
  <c r="F759" i="5"/>
  <c r="F760" i="5"/>
  <c r="F761" i="5"/>
  <c r="F762" i="5"/>
  <c r="F763" i="5"/>
  <c r="F764" i="5"/>
  <c r="F765" i="5"/>
  <c r="F766" i="5"/>
  <c r="F767" i="5"/>
  <c r="F768" i="5"/>
  <c r="F769" i="5"/>
  <c r="F770" i="5"/>
  <c r="F771" i="5"/>
  <c r="F772" i="5"/>
  <c r="F773" i="5"/>
  <c r="F774" i="5"/>
  <c r="F775" i="5"/>
  <c r="F776" i="5"/>
  <c r="F777" i="5"/>
  <c r="F778" i="5"/>
  <c r="F779" i="5"/>
  <c r="F780" i="5"/>
  <c r="F781" i="5"/>
  <c r="F782" i="5"/>
  <c r="F783" i="5"/>
  <c r="F784" i="5"/>
  <c r="F785" i="5"/>
  <c r="F786" i="5"/>
  <c r="F787" i="5"/>
  <c r="F788" i="5"/>
  <c r="F789" i="5"/>
  <c r="F790" i="5"/>
  <c r="F791" i="5"/>
  <c r="F792" i="5"/>
  <c r="F793" i="5"/>
  <c r="F794" i="5"/>
  <c r="F795" i="5"/>
  <c r="F796" i="5"/>
  <c r="F797" i="5"/>
  <c r="F798" i="5"/>
  <c r="F799" i="5"/>
  <c r="F800" i="5"/>
  <c r="F801" i="5"/>
  <c r="F802" i="5"/>
  <c r="F803" i="5"/>
  <c r="F804" i="5"/>
  <c r="F805" i="5"/>
  <c r="F806" i="5"/>
  <c r="F807" i="5"/>
  <c r="F808" i="5"/>
  <c r="F809" i="5"/>
  <c r="F810" i="5"/>
  <c r="F811" i="5"/>
  <c r="F812" i="5"/>
  <c r="F813" i="5"/>
  <c r="F814" i="5"/>
  <c r="F815" i="5"/>
  <c r="F816" i="5"/>
  <c r="F817" i="5"/>
  <c r="F818" i="5"/>
  <c r="F819" i="5"/>
  <c r="F820" i="5"/>
  <c r="F821" i="5"/>
  <c r="F822" i="5"/>
  <c r="F823" i="5"/>
  <c r="F824" i="5"/>
  <c r="F825" i="5"/>
  <c r="F826" i="5"/>
  <c r="F827" i="5"/>
  <c r="F828" i="5"/>
  <c r="F829" i="5"/>
  <c r="F830" i="5"/>
  <c r="F831" i="5"/>
  <c r="F832" i="5"/>
  <c r="F833" i="5"/>
  <c r="F834" i="5"/>
  <c r="F835" i="5"/>
  <c r="F836" i="5"/>
  <c r="F837" i="5"/>
  <c r="F838" i="5"/>
  <c r="F839" i="5"/>
  <c r="F840" i="5"/>
  <c r="F841" i="5"/>
  <c r="F842" i="5"/>
  <c r="F843" i="5"/>
  <c r="F844" i="5"/>
  <c r="F845" i="5"/>
  <c r="F846" i="5"/>
  <c r="F847" i="5"/>
  <c r="F848" i="5"/>
  <c r="F849" i="5"/>
  <c r="F850" i="5"/>
  <c r="F851" i="5"/>
  <c r="F852" i="5"/>
  <c r="F853" i="5"/>
  <c r="F854" i="5"/>
  <c r="F855" i="5"/>
  <c r="F856" i="5"/>
  <c r="F857" i="5"/>
  <c r="F858" i="5"/>
  <c r="F859" i="5"/>
  <c r="F860" i="5"/>
  <c r="F861" i="5"/>
  <c r="F862" i="5"/>
  <c r="F863" i="5"/>
  <c r="F864" i="5"/>
  <c r="F865" i="5"/>
  <c r="F866" i="5"/>
  <c r="F867" i="5"/>
  <c r="F868" i="5"/>
  <c r="F869" i="5"/>
  <c r="F870" i="5"/>
  <c r="F871" i="5"/>
  <c r="F872" i="5"/>
  <c r="F873" i="5"/>
  <c r="F874" i="5"/>
  <c r="F875" i="5"/>
  <c r="F876" i="5"/>
  <c r="F877" i="5"/>
  <c r="F878" i="5"/>
  <c r="F879" i="5"/>
  <c r="F880" i="5"/>
  <c r="F881" i="5"/>
  <c r="F882" i="5"/>
  <c r="F883" i="5"/>
  <c r="F884" i="5"/>
  <c r="F885" i="5"/>
  <c r="F886" i="5"/>
  <c r="F887" i="5"/>
  <c r="F888" i="5"/>
  <c r="H888" i="5" s="1"/>
  <c r="J888" i="5" s="1"/>
  <c r="F889" i="5"/>
  <c r="F890" i="5"/>
  <c r="F891" i="5"/>
  <c r="F892" i="5"/>
  <c r="F893" i="5"/>
  <c r="F894" i="5"/>
  <c r="F895" i="5"/>
  <c r="F896" i="5"/>
  <c r="F897" i="5"/>
  <c r="F898" i="5"/>
  <c r="F899" i="5"/>
  <c r="F900" i="5"/>
  <c r="F901" i="5"/>
  <c r="F902" i="5"/>
  <c r="F903" i="5"/>
  <c r="F904" i="5"/>
  <c r="F905" i="5"/>
  <c r="F906" i="5"/>
  <c r="F907" i="5"/>
  <c r="F908" i="5"/>
  <c r="H908" i="5" s="1"/>
  <c r="J908" i="5" s="1"/>
  <c r="F909" i="5"/>
  <c r="F910" i="5"/>
  <c r="F911" i="5"/>
  <c r="F912" i="5"/>
  <c r="F913" i="5"/>
  <c r="F914" i="5"/>
  <c r="F915" i="5"/>
  <c r="F916" i="5"/>
  <c r="F917" i="5"/>
  <c r="F918" i="5"/>
  <c r="F919" i="5"/>
  <c r="F920" i="5"/>
  <c r="F921" i="5"/>
  <c r="F922" i="5"/>
  <c r="F923" i="5"/>
  <c r="F924" i="5"/>
  <c r="F925" i="5"/>
  <c r="F926" i="5"/>
  <c r="F927" i="5"/>
  <c r="F928" i="5"/>
  <c r="F929" i="5"/>
  <c r="F930" i="5"/>
  <c r="F931" i="5"/>
  <c r="F932" i="5"/>
  <c r="F933" i="5"/>
  <c r="F934" i="5"/>
  <c r="F935" i="5"/>
  <c r="F936" i="5"/>
  <c r="F937" i="5"/>
  <c r="F938" i="5"/>
  <c r="F939" i="5"/>
  <c r="F940" i="5"/>
  <c r="F941" i="5"/>
  <c r="F942" i="5"/>
  <c r="F943" i="5"/>
  <c r="F944" i="5"/>
  <c r="F945" i="5"/>
  <c r="F946" i="5"/>
  <c r="F947" i="5"/>
  <c r="F948" i="5"/>
  <c r="F949" i="5"/>
  <c r="F950" i="5"/>
  <c r="F951" i="5"/>
  <c r="F952" i="5"/>
  <c r="F953" i="5"/>
  <c r="F954" i="5"/>
  <c r="F955" i="5"/>
  <c r="F956" i="5"/>
  <c r="F957" i="5"/>
  <c r="F958" i="5"/>
  <c r="F959" i="5"/>
  <c r="F960" i="5"/>
  <c r="F961" i="5"/>
  <c r="F962" i="5"/>
  <c r="F963" i="5"/>
  <c r="F964" i="5"/>
  <c r="F965" i="5"/>
  <c r="F966" i="5"/>
  <c r="F967" i="5"/>
  <c r="F968" i="5"/>
  <c r="F969" i="5"/>
  <c r="F970" i="5"/>
  <c r="F971" i="5"/>
  <c r="F972" i="5"/>
  <c r="F973" i="5"/>
  <c r="F974" i="5"/>
  <c r="F975" i="5"/>
  <c r="F976" i="5"/>
  <c r="F977" i="5"/>
  <c r="F978" i="5"/>
  <c r="F979" i="5"/>
  <c r="F980" i="5"/>
  <c r="F981" i="5"/>
  <c r="F982" i="5"/>
  <c r="F983" i="5"/>
  <c r="F984" i="5"/>
  <c r="F985" i="5"/>
  <c r="F986" i="5"/>
  <c r="F987" i="5"/>
  <c r="F988" i="5"/>
  <c r="F989" i="5"/>
  <c r="F990" i="5"/>
  <c r="F991" i="5"/>
  <c r="F992" i="5"/>
  <c r="F993" i="5"/>
  <c r="F994" i="5"/>
  <c r="F995" i="5"/>
  <c r="F996" i="5"/>
  <c r="F997" i="5"/>
  <c r="F998" i="5"/>
  <c r="F999" i="5"/>
  <c r="F1000" i="5"/>
  <c r="F3" i="2"/>
  <c r="G3" i="2" s="1"/>
  <c r="F4" i="2"/>
  <c r="G4" i="2" s="1"/>
  <c r="F5" i="2"/>
  <c r="G5" i="2" s="1"/>
  <c r="F6" i="2"/>
  <c r="G6" i="2" s="1"/>
  <c r="F7" i="2"/>
  <c r="G7" i="2" s="1"/>
  <c r="F8" i="2"/>
  <c r="G8" i="2" s="1"/>
  <c r="F9" i="2"/>
  <c r="G9" i="2" s="1"/>
  <c r="F10" i="2"/>
  <c r="G10" i="2" s="1"/>
  <c r="F11" i="2"/>
  <c r="G11" i="2" s="1"/>
  <c r="F12" i="2"/>
  <c r="G12" i="2" s="1"/>
  <c r="F13" i="2"/>
  <c r="G13" i="2" s="1"/>
  <c r="F14" i="2"/>
  <c r="G14" i="2" s="1"/>
  <c r="F15" i="2"/>
  <c r="G15" i="2" s="1"/>
  <c r="F16" i="2"/>
  <c r="G16" i="2" s="1"/>
  <c r="F17" i="2"/>
  <c r="F18" i="2"/>
  <c r="G18" i="2" s="1"/>
  <c r="F19" i="2"/>
  <c r="G19" i="2" s="1"/>
  <c r="F20" i="2"/>
  <c r="G20" i="2" s="1"/>
  <c r="F21" i="2"/>
  <c r="G21" i="2" s="1"/>
  <c r="F22" i="2"/>
  <c r="G22" i="2" s="1"/>
  <c r="F23" i="2"/>
  <c r="F24" i="2"/>
  <c r="G24" i="2" s="1"/>
  <c r="F25" i="2"/>
  <c r="G25" i="2" s="1"/>
  <c r="F26" i="2"/>
  <c r="G26" i="2" s="1"/>
  <c r="F27" i="2"/>
  <c r="G27" i="2" s="1"/>
  <c r="F28" i="2"/>
  <c r="G28" i="2" s="1"/>
  <c r="F29" i="2"/>
  <c r="G29" i="2" s="1"/>
  <c r="F30" i="2"/>
  <c r="G30" i="2" s="1"/>
  <c r="F31" i="2"/>
  <c r="G31" i="2" s="1"/>
  <c r="F32" i="2"/>
  <c r="G32" i="2" s="1"/>
  <c r="F33" i="2"/>
  <c r="G33" i="2" s="1"/>
  <c r="F34" i="2"/>
  <c r="G34" i="2" s="1"/>
  <c r="F35" i="2"/>
  <c r="G35" i="2" s="1"/>
  <c r="F36" i="2"/>
  <c r="G36" i="2" s="1"/>
  <c r="F37" i="2"/>
  <c r="F38" i="2"/>
  <c r="G38" i="2" s="1"/>
  <c r="F39" i="2"/>
  <c r="G39" i="2" s="1"/>
  <c r="F40" i="2"/>
  <c r="G40" i="2" s="1"/>
  <c r="F41" i="2"/>
  <c r="G41" i="2" s="1"/>
  <c r="F42" i="2"/>
  <c r="G42" i="2" s="1"/>
  <c r="F43" i="2"/>
  <c r="G43" i="2" s="1"/>
  <c r="F44" i="2"/>
  <c r="G44" i="2" s="1"/>
  <c r="F45" i="2"/>
  <c r="G45" i="2" s="1"/>
  <c r="F46" i="2"/>
  <c r="G46" i="2" s="1"/>
  <c r="F47" i="2"/>
  <c r="G47" i="2" s="1"/>
  <c r="F48" i="2"/>
  <c r="G48" i="2" s="1"/>
  <c r="F49" i="2"/>
  <c r="G49" i="2" s="1"/>
  <c r="F50" i="2"/>
  <c r="G50" i="2" s="1"/>
  <c r="F51" i="2"/>
  <c r="G51" i="2" s="1"/>
  <c r="F52" i="2"/>
  <c r="G52" i="2" s="1"/>
  <c r="F53" i="2"/>
  <c r="G53" i="2" s="1"/>
  <c r="F54" i="2"/>
  <c r="G54" i="2" s="1"/>
  <c r="F55" i="2"/>
  <c r="G55" i="2" s="1"/>
  <c r="F56" i="2"/>
  <c r="G56" i="2" s="1"/>
  <c r="F57" i="2"/>
  <c r="G57" i="2" s="1"/>
  <c r="F58" i="2"/>
  <c r="G58" i="2" s="1"/>
  <c r="F59" i="2"/>
  <c r="G59" i="2" s="1"/>
  <c r="F60" i="2"/>
  <c r="G60" i="2" s="1"/>
  <c r="F61" i="2"/>
  <c r="G61" i="2" s="1"/>
  <c r="F62" i="2"/>
  <c r="G62" i="2" s="1"/>
  <c r="F63" i="2"/>
  <c r="G63" i="2" s="1"/>
  <c r="F64" i="2"/>
  <c r="G64" i="2" s="1"/>
  <c r="F65" i="2"/>
  <c r="G65" i="2" s="1"/>
  <c r="F66" i="2"/>
  <c r="G66" i="2" s="1"/>
  <c r="F67" i="2"/>
  <c r="G67" i="2" s="1"/>
  <c r="F68" i="2"/>
  <c r="G68" i="2" s="1"/>
  <c r="F69" i="2"/>
  <c r="G69" i="2" s="1"/>
  <c r="F70" i="2"/>
  <c r="F71" i="2"/>
  <c r="F72" i="2"/>
  <c r="F73" i="2"/>
  <c r="F74" i="2"/>
  <c r="F75" i="2"/>
  <c r="G75" i="2" s="1"/>
  <c r="F76" i="2"/>
  <c r="G76" i="2" s="1"/>
  <c r="F77" i="2"/>
  <c r="G77" i="2" s="1"/>
  <c r="F78" i="2"/>
  <c r="G78" i="2" s="1"/>
  <c r="F79" i="2"/>
  <c r="G79" i="2" s="1"/>
  <c r="F80" i="2"/>
  <c r="G80" i="2" s="1"/>
  <c r="F81" i="2"/>
  <c r="G81" i="2" s="1"/>
  <c r="F82" i="2"/>
  <c r="G82" i="2" s="1"/>
  <c r="F83" i="2"/>
  <c r="G83" i="2" s="1"/>
  <c r="F84" i="2"/>
  <c r="G84" i="2" s="1"/>
  <c r="F85" i="2"/>
  <c r="G85" i="2" s="1"/>
  <c r="F86" i="2"/>
  <c r="G86" i="2" s="1"/>
  <c r="F87" i="2"/>
  <c r="G87" i="2" s="1"/>
  <c r="F88" i="2"/>
  <c r="G88" i="2" s="1"/>
  <c r="F89" i="2"/>
  <c r="G89" i="2" s="1"/>
  <c r="F90" i="2"/>
  <c r="G90" i="2" s="1"/>
  <c r="F91" i="2"/>
  <c r="G91" i="2" s="1"/>
  <c r="F92" i="2"/>
  <c r="G92" i="2" s="1"/>
  <c r="F93" i="2"/>
  <c r="G93" i="2" s="1"/>
  <c r="F94" i="2"/>
  <c r="G94" i="2" s="1"/>
  <c r="F95" i="2"/>
  <c r="G95" i="2" s="1"/>
  <c r="F96" i="2"/>
  <c r="G96" i="2" s="1"/>
  <c r="F97" i="2"/>
  <c r="G97" i="2" s="1"/>
  <c r="F98" i="2"/>
  <c r="G98" i="2" s="1"/>
  <c r="F99" i="2"/>
  <c r="G99" i="2" s="1"/>
  <c r="F100" i="2"/>
  <c r="G100" i="2" s="1"/>
  <c r="F101" i="2"/>
  <c r="G101" i="2" s="1"/>
  <c r="F102" i="2"/>
  <c r="G102" i="2" s="1"/>
  <c r="F103" i="2"/>
  <c r="G103" i="2" s="1"/>
  <c r="F104" i="2"/>
  <c r="G104" i="2" s="1"/>
  <c r="F105" i="2"/>
  <c r="G105" i="2" s="1"/>
  <c r="F106" i="2"/>
  <c r="G106" i="2" s="1"/>
  <c r="F107" i="2"/>
  <c r="G107" i="2" s="1"/>
  <c r="F108" i="2"/>
  <c r="G108" i="2" s="1"/>
  <c r="F109" i="2"/>
  <c r="G109" i="2" s="1"/>
  <c r="F110" i="2"/>
  <c r="G110" i="2" s="1"/>
  <c r="F111" i="2"/>
  <c r="G111" i="2" s="1"/>
  <c r="F112" i="2"/>
  <c r="G112" i="2" s="1"/>
  <c r="F113" i="2"/>
  <c r="G113" i="2" s="1"/>
  <c r="F114" i="2"/>
  <c r="G114" i="2" s="1"/>
  <c r="F115" i="2"/>
  <c r="G115" i="2" s="1"/>
  <c r="F116" i="2"/>
  <c r="G116" i="2" s="1"/>
  <c r="F117" i="2"/>
  <c r="G117" i="2" s="1"/>
  <c r="F118" i="2"/>
  <c r="G118" i="2" s="1"/>
  <c r="F119" i="2"/>
  <c r="G119" i="2" s="1"/>
  <c r="F120" i="2"/>
  <c r="G120" i="2" s="1"/>
  <c r="F121" i="2"/>
  <c r="G121" i="2" s="1"/>
  <c r="F122" i="2"/>
  <c r="G122" i="2" s="1"/>
  <c r="F123" i="2"/>
  <c r="G123" i="2" s="1"/>
  <c r="F124" i="2"/>
  <c r="G124" i="2" s="1"/>
  <c r="F125" i="2"/>
  <c r="G125" i="2" s="1"/>
  <c r="F126" i="2"/>
  <c r="G126" i="2" s="1"/>
  <c r="F127" i="2"/>
  <c r="G127" i="2" s="1"/>
  <c r="F128" i="2"/>
  <c r="G128" i="2" s="1"/>
  <c r="F129" i="2"/>
  <c r="G129" i="2" s="1"/>
  <c r="F130" i="2"/>
  <c r="G130" i="2" s="1"/>
  <c r="F131" i="2"/>
  <c r="G131" i="2" s="1"/>
  <c r="F132" i="2"/>
  <c r="G132" i="2" s="1"/>
  <c r="F133" i="2"/>
  <c r="F134" i="2"/>
  <c r="G134" i="2" s="1"/>
  <c r="F135" i="2"/>
  <c r="F136" i="2"/>
  <c r="G136" i="2" s="1"/>
  <c r="F137" i="2"/>
  <c r="G137" i="2" s="1"/>
  <c r="F138" i="2"/>
  <c r="G138" i="2" s="1"/>
  <c r="F139" i="2"/>
  <c r="G139" i="2" s="1"/>
  <c r="F140" i="2"/>
  <c r="G140" i="2" s="1"/>
  <c r="F141" i="2"/>
  <c r="G141" i="2" s="1"/>
  <c r="F142" i="2"/>
  <c r="G142" i="2" s="1"/>
  <c r="F143" i="2"/>
  <c r="G143" i="2" s="1"/>
  <c r="F144" i="2"/>
  <c r="G144" i="2" s="1"/>
  <c r="F145" i="2"/>
  <c r="G145" i="2" s="1"/>
  <c r="F146" i="2"/>
  <c r="G146" i="2" s="1"/>
  <c r="F147" i="2"/>
  <c r="G147" i="2" s="1"/>
  <c r="F148" i="2"/>
  <c r="G148" i="2" s="1"/>
  <c r="F149" i="2"/>
  <c r="G149" i="2" s="1"/>
  <c r="F150" i="2"/>
  <c r="G150" i="2" s="1"/>
  <c r="F151" i="2"/>
  <c r="G151" i="2" s="1"/>
  <c r="F152" i="2"/>
  <c r="G152" i="2" s="1"/>
  <c r="F153" i="2"/>
  <c r="G153" i="2" s="1"/>
  <c r="F154" i="2"/>
  <c r="G154" i="2" s="1"/>
  <c r="F155" i="2"/>
  <c r="G155" i="2" s="1"/>
  <c r="F156" i="2"/>
  <c r="G156" i="2" s="1"/>
  <c r="F157" i="2"/>
  <c r="G157" i="2" s="1"/>
  <c r="F158" i="2"/>
  <c r="G158" i="2" s="1"/>
  <c r="F159" i="2"/>
  <c r="G159" i="2" s="1"/>
  <c r="F160" i="2"/>
  <c r="G160" i="2" s="1"/>
  <c r="F161" i="2"/>
  <c r="G161" i="2" s="1"/>
  <c r="F162" i="2"/>
  <c r="G162" i="2" s="1"/>
  <c r="F163" i="2"/>
  <c r="G163" i="2" s="1"/>
  <c r="F164" i="2"/>
  <c r="G164" i="2" s="1"/>
  <c r="F165" i="2"/>
  <c r="G165" i="2" s="1"/>
  <c r="F166" i="2"/>
  <c r="G166" i="2" s="1"/>
  <c r="F167" i="2"/>
  <c r="G167" i="2" s="1"/>
  <c r="F168" i="2"/>
  <c r="G168" i="2" s="1"/>
  <c r="F169" i="2"/>
  <c r="G169" i="2" s="1"/>
  <c r="F170" i="2"/>
  <c r="G170" i="2" s="1"/>
  <c r="F171" i="2"/>
  <c r="G171" i="2" s="1"/>
  <c r="F172" i="2"/>
  <c r="G172" i="2" s="1"/>
  <c r="F173" i="2"/>
  <c r="G173" i="2" s="1"/>
  <c r="F174" i="2"/>
  <c r="G174" i="2" s="1"/>
  <c r="F175" i="2"/>
  <c r="G175" i="2" s="1"/>
  <c r="F176" i="2"/>
  <c r="G176" i="2" s="1"/>
  <c r="F177" i="2"/>
  <c r="G177" i="2" s="1"/>
  <c r="F178" i="2"/>
  <c r="G178" i="2" s="1"/>
  <c r="F179" i="2"/>
  <c r="G179" i="2" s="1"/>
  <c r="F180" i="2"/>
  <c r="G180" i="2" s="1"/>
  <c r="F181" i="2"/>
  <c r="G181" i="2" s="1"/>
  <c r="F182" i="2"/>
  <c r="G182" i="2" s="1"/>
  <c r="F183" i="2"/>
  <c r="F184" i="2"/>
  <c r="G184" i="2" s="1"/>
  <c r="F185" i="2"/>
  <c r="G185" i="2" s="1"/>
  <c r="F186" i="2"/>
  <c r="G186" i="2" s="1"/>
  <c r="F187" i="2"/>
  <c r="G187" i="2" s="1"/>
  <c r="F188" i="2"/>
  <c r="G188" i="2" s="1"/>
  <c r="F189" i="2"/>
  <c r="G189" i="2" s="1"/>
  <c r="F190" i="2"/>
  <c r="G190" i="2" s="1"/>
  <c r="F191" i="2"/>
  <c r="G191" i="2" s="1"/>
  <c r="F192" i="2"/>
  <c r="G192" i="2" s="1"/>
  <c r="F193" i="2"/>
  <c r="G193" i="2" s="1"/>
  <c r="F194" i="2"/>
  <c r="G194" i="2" s="1"/>
  <c r="F195" i="2"/>
  <c r="G195" i="2" s="1"/>
  <c r="F196" i="2"/>
  <c r="G196" i="2" s="1"/>
  <c r="F197" i="2"/>
  <c r="G197" i="2" s="1"/>
  <c r="F198" i="2"/>
  <c r="G198" i="2" s="1"/>
  <c r="F199" i="2"/>
  <c r="F200" i="2"/>
  <c r="G200" i="2" s="1"/>
  <c r="F201" i="2"/>
  <c r="G201" i="2" s="1"/>
  <c r="F202" i="2"/>
  <c r="G202" i="2" s="1"/>
  <c r="F203" i="2"/>
  <c r="G203" i="2" s="1"/>
  <c r="F204" i="2"/>
  <c r="G204" i="2" s="1"/>
  <c r="F205" i="2"/>
  <c r="G205" i="2" s="1"/>
  <c r="F206" i="2"/>
  <c r="G206" i="2" s="1"/>
  <c r="F207" i="2"/>
  <c r="G207" i="2" s="1"/>
  <c r="F208" i="2"/>
  <c r="G208" i="2" s="1"/>
  <c r="F209" i="2"/>
  <c r="G209" i="2" s="1"/>
  <c r="F210" i="2"/>
  <c r="G210" i="2" s="1"/>
  <c r="F211" i="2"/>
  <c r="G211" i="2" s="1"/>
  <c r="F212" i="2"/>
  <c r="G212" i="2" s="1"/>
  <c r="F213" i="2"/>
  <c r="G213" i="2" s="1"/>
  <c r="F214" i="2"/>
  <c r="G214" i="2" s="1"/>
  <c r="F215" i="2"/>
  <c r="G215" i="2" s="1"/>
  <c r="F216" i="2"/>
  <c r="G216" i="2" s="1"/>
  <c r="F217" i="2"/>
  <c r="G217" i="2" s="1"/>
  <c r="F218" i="2"/>
  <c r="G218" i="2" s="1"/>
  <c r="F219" i="2"/>
  <c r="G219" i="2" s="1"/>
  <c r="F220" i="2"/>
  <c r="G220" i="2" s="1"/>
  <c r="F221" i="2"/>
  <c r="G221" i="2" s="1"/>
  <c r="F222" i="2"/>
  <c r="G222" i="2" s="1"/>
  <c r="F223" i="2"/>
  <c r="G223" i="2" s="1"/>
  <c r="F224" i="2"/>
  <c r="G224" i="2" s="1"/>
  <c r="F225" i="2"/>
  <c r="G225" i="2" s="1"/>
  <c r="F226" i="2"/>
  <c r="G226" i="2" s="1"/>
  <c r="F227" i="2"/>
  <c r="G227" i="2" s="1"/>
  <c r="F228" i="2"/>
  <c r="G228" i="2" s="1"/>
  <c r="F229" i="2"/>
  <c r="G229" i="2" s="1"/>
  <c r="F230" i="2"/>
  <c r="G230" i="2" s="1"/>
  <c r="F231" i="2"/>
  <c r="F232" i="2"/>
  <c r="G232" i="2" s="1"/>
  <c r="F233" i="2"/>
  <c r="F234" i="2"/>
  <c r="G234" i="2" s="1"/>
  <c r="F235" i="2"/>
  <c r="G235" i="2" s="1"/>
  <c r="F236" i="2"/>
  <c r="G236" i="2" s="1"/>
  <c r="F237" i="2"/>
  <c r="G237" i="2" s="1"/>
  <c r="F238" i="2"/>
  <c r="G238" i="2" s="1"/>
  <c r="F239" i="2"/>
  <c r="G239" i="2" s="1"/>
  <c r="F240" i="2"/>
  <c r="G240" i="2" s="1"/>
  <c r="F241" i="2"/>
  <c r="G241" i="2" s="1"/>
  <c r="F242" i="2"/>
  <c r="G242" i="2" s="1"/>
  <c r="F243" i="2"/>
  <c r="G243" i="2" s="1"/>
  <c r="F244" i="2"/>
  <c r="G244" i="2" s="1"/>
  <c r="F245" i="2"/>
  <c r="G245" i="2" s="1"/>
  <c r="F246" i="2"/>
  <c r="G246" i="2" s="1"/>
  <c r="F247" i="2"/>
  <c r="G247" i="2" s="1"/>
  <c r="F248" i="2"/>
  <c r="G248" i="2" s="1"/>
  <c r="F249" i="2"/>
  <c r="G249" i="2" s="1"/>
  <c r="F250" i="2"/>
  <c r="G250" i="2" s="1"/>
  <c r="F251" i="2"/>
  <c r="G251" i="2" s="1"/>
  <c r="F252" i="2"/>
  <c r="G252" i="2" s="1"/>
  <c r="F253" i="2"/>
  <c r="G253" i="2" s="1"/>
  <c r="F254" i="2"/>
  <c r="G254" i="2" s="1"/>
  <c r="F255" i="2"/>
  <c r="G255" i="2" s="1"/>
  <c r="F256" i="2"/>
  <c r="G256" i="2" s="1"/>
  <c r="F257" i="2"/>
  <c r="G257" i="2" s="1"/>
  <c r="F258" i="2"/>
  <c r="G258" i="2" s="1"/>
  <c r="F259" i="2"/>
  <c r="F260" i="2"/>
  <c r="F261" i="2"/>
  <c r="G261" i="2" s="1"/>
  <c r="F262" i="2"/>
  <c r="G262" i="2" s="1"/>
  <c r="F263" i="2"/>
  <c r="G263" i="2" s="1"/>
  <c r="F264" i="2"/>
  <c r="G264" i="2" s="1"/>
  <c r="F265" i="2"/>
  <c r="G265" i="2" s="1"/>
  <c r="F266" i="2"/>
  <c r="G266" i="2" s="1"/>
  <c r="F267" i="2"/>
  <c r="G267" i="2" s="1"/>
  <c r="F268" i="2"/>
  <c r="G268" i="2" s="1"/>
  <c r="F269" i="2"/>
  <c r="G269" i="2" s="1"/>
  <c r="F270" i="2"/>
  <c r="G270" i="2" s="1"/>
  <c r="F271" i="2"/>
  <c r="G271" i="2" s="1"/>
  <c r="F272" i="2"/>
  <c r="G272" i="2" s="1"/>
  <c r="F273" i="2"/>
  <c r="G273" i="2" s="1"/>
  <c r="F274" i="2"/>
  <c r="G274" i="2" s="1"/>
  <c r="F275" i="2"/>
  <c r="G275" i="2" s="1"/>
  <c r="F276" i="2"/>
  <c r="G276" i="2" s="1"/>
  <c r="F277" i="2"/>
  <c r="G277" i="2" s="1"/>
  <c r="F278" i="2"/>
  <c r="G278" i="2" s="1"/>
  <c r="F279" i="2"/>
  <c r="G279" i="2" s="1"/>
  <c r="F280" i="2"/>
  <c r="G280" i="2" s="1"/>
  <c r="F281" i="2"/>
  <c r="G281" i="2" s="1"/>
  <c r="F282" i="2"/>
  <c r="G282" i="2" s="1"/>
  <c r="F283" i="2"/>
  <c r="G283" i="2" s="1"/>
  <c r="F284" i="2"/>
  <c r="G284" i="2" s="1"/>
  <c r="F285" i="2"/>
  <c r="G285" i="2" s="1"/>
  <c r="F286" i="2"/>
  <c r="G286" i="2" s="1"/>
  <c r="F287" i="2"/>
  <c r="G287" i="2" s="1"/>
  <c r="F288" i="2"/>
  <c r="G288" i="2" s="1"/>
  <c r="F289" i="2"/>
  <c r="G289" i="2" s="1"/>
  <c r="F290" i="2"/>
  <c r="G290" i="2" s="1"/>
  <c r="F291" i="2"/>
  <c r="G291" i="2" s="1"/>
  <c r="F292" i="2"/>
  <c r="G292" i="2" s="1"/>
  <c r="F293" i="2"/>
  <c r="G293" i="2" s="1"/>
  <c r="F294" i="2"/>
  <c r="G294" i="2" s="1"/>
  <c r="F295" i="2"/>
  <c r="G295" i="2" s="1"/>
  <c r="F296" i="2"/>
  <c r="G296" i="2" s="1"/>
  <c r="F297" i="2"/>
  <c r="G297" i="2" s="1"/>
  <c r="F298" i="2"/>
  <c r="G298" i="2" s="1"/>
  <c r="F299" i="2"/>
  <c r="G299" i="2" s="1"/>
  <c r="F300" i="2"/>
  <c r="G300" i="2" s="1"/>
  <c r="F301" i="2"/>
  <c r="G301" i="2" s="1"/>
  <c r="F302" i="2"/>
  <c r="G302" i="2" s="1"/>
  <c r="F303" i="2"/>
  <c r="G303" i="2" s="1"/>
  <c r="F304" i="2"/>
  <c r="G304" i="2" s="1"/>
  <c r="F305" i="2"/>
  <c r="G305" i="2" s="1"/>
  <c r="F306" i="2"/>
  <c r="G306" i="2" s="1"/>
  <c r="F307" i="2"/>
  <c r="G307" i="2" s="1"/>
  <c r="F308" i="2"/>
  <c r="G308" i="2" s="1"/>
  <c r="F309" i="2"/>
  <c r="G309" i="2" s="1"/>
  <c r="F310" i="2"/>
  <c r="G310" i="2" s="1"/>
  <c r="F311" i="2"/>
  <c r="G311" i="2" s="1"/>
  <c r="F312" i="2"/>
  <c r="G312" i="2" s="1"/>
  <c r="F313" i="2"/>
  <c r="G313" i="2" s="1"/>
  <c r="F314" i="2"/>
  <c r="G314" i="2" s="1"/>
  <c r="F315" i="2"/>
  <c r="G315" i="2" s="1"/>
  <c r="F316" i="2"/>
  <c r="G316" i="2" s="1"/>
  <c r="F317" i="2"/>
  <c r="G317" i="2" s="1"/>
  <c r="F318" i="2"/>
  <c r="G318" i="2" s="1"/>
  <c r="F319" i="2"/>
  <c r="G319" i="2" s="1"/>
  <c r="F320" i="2"/>
  <c r="G320" i="2" s="1"/>
  <c r="F321" i="2"/>
  <c r="G321" i="2" s="1"/>
  <c r="F322" i="2"/>
  <c r="G322" i="2" s="1"/>
  <c r="F323" i="2"/>
  <c r="G323" i="2" s="1"/>
  <c r="F324" i="2"/>
  <c r="G324" i="2" s="1"/>
  <c r="K324" i="2" s="1"/>
  <c r="R324" i="2" s="1"/>
  <c r="T324" i="2" s="1"/>
  <c r="F325" i="2"/>
  <c r="G325" i="2" s="1"/>
  <c r="K325" i="2" s="1"/>
  <c r="R325" i="2" s="1"/>
  <c r="T325" i="2" s="1"/>
  <c r="F326" i="2"/>
  <c r="G326" i="2" s="1"/>
  <c r="K326" i="2" s="1"/>
  <c r="R326" i="2" s="1"/>
  <c r="T326" i="2" s="1"/>
  <c r="F327" i="2"/>
  <c r="G327" i="2" s="1"/>
  <c r="K327" i="2" s="1"/>
  <c r="R327" i="2" s="1"/>
  <c r="T327" i="2" s="1"/>
  <c r="F328" i="2"/>
  <c r="G328" i="2" s="1"/>
  <c r="K328" i="2" s="1"/>
  <c r="R328" i="2" s="1"/>
  <c r="T328" i="2" s="1"/>
  <c r="F329" i="2"/>
  <c r="G329" i="2" s="1"/>
  <c r="K329" i="2" s="1"/>
  <c r="R329" i="2" s="1"/>
  <c r="T329" i="2" s="1"/>
  <c r="F330" i="2"/>
  <c r="G330" i="2" s="1"/>
  <c r="K330" i="2" s="1"/>
  <c r="R330" i="2" s="1"/>
  <c r="T330" i="2" s="1"/>
  <c r="F331" i="2"/>
  <c r="G331" i="2" s="1"/>
  <c r="K331" i="2" s="1"/>
  <c r="R331" i="2" s="1"/>
  <c r="T331" i="2" s="1"/>
  <c r="F332" i="2"/>
  <c r="G332" i="2" s="1"/>
  <c r="K332" i="2" s="1"/>
  <c r="R332" i="2" s="1"/>
  <c r="T332" i="2" s="1"/>
  <c r="F333" i="2"/>
  <c r="G333" i="2" s="1"/>
  <c r="K333" i="2" s="1"/>
  <c r="R333" i="2" s="1"/>
  <c r="T333" i="2" s="1"/>
  <c r="F334" i="2"/>
  <c r="G334" i="2" s="1"/>
  <c r="K334" i="2" s="1"/>
  <c r="R334" i="2" s="1"/>
  <c r="T334" i="2" s="1"/>
  <c r="F335" i="2"/>
  <c r="G335" i="2" s="1"/>
  <c r="K335" i="2" s="1"/>
  <c r="R335" i="2" s="1"/>
  <c r="T335" i="2" s="1"/>
  <c r="F336" i="2"/>
  <c r="G336" i="2" s="1"/>
  <c r="K336" i="2" s="1"/>
  <c r="R336" i="2" s="1"/>
  <c r="T336" i="2" s="1"/>
  <c r="F337" i="2"/>
  <c r="G337" i="2" s="1"/>
  <c r="K337" i="2" s="1"/>
  <c r="R337" i="2" s="1"/>
  <c r="T337" i="2" s="1"/>
  <c r="F338" i="2"/>
  <c r="G338" i="2" s="1"/>
  <c r="K338" i="2" s="1"/>
  <c r="R338" i="2" s="1"/>
  <c r="T338" i="2" s="1"/>
  <c r="F339" i="2"/>
  <c r="G339" i="2" s="1"/>
  <c r="K339" i="2" s="1"/>
  <c r="R339" i="2" s="1"/>
  <c r="T339" i="2" s="1"/>
  <c r="F340" i="2"/>
  <c r="G340" i="2" s="1"/>
  <c r="K340" i="2" s="1"/>
  <c r="R340" i="2" s="1"/>
  <c r="T340" i="2" s="1"/>
  <c r="F341" i="2"/>
  <c r="G341" i="2" s="1"/>
  <c r="K341" i="2" s="1"/>
  <c r="R341" i="2" s="1"/>
  <c r="T341" i="2" s="1"/>
  <c r="F342" i="2"/>
  <c r="G342" i="2" s="1"/>
  <c r="K342" i="2" s="1"/>
  <c r="R342" i="2" s="1"/>
  <c r="T342" i="2" s="1"/>
  <c r="F343" i="2"/>
  <c r="G343" i="2" s="1"/>
  <c r="K343" i="2" s="1"/>
  <c r="R343" i="2" s="1"/>
  <c r="T343" i="2" s="1"/>
  <c r="F344" i="2"/>
  <c r="G344" i="2" s="1"/>
  <c r="K344" i="2" s="1"/>
  <c r="R344" i="2" s="1"/>
  <c r="T344" i="2" s="1"/>
  <c r="F345" i="2"/>
  <c r="G345" i="2" s="1"/>
  <c r="K345" i="2" s="1"/>
  <c r="R345" i="2" s="1"/>
  <c r="T345" i="2" s="1"/>
  <c r="F346" i="2"/>
  <c r="G346" i="2" s="1"/>
  <c r="K346" i="2" s="1"/>
  <c r="R346" i="2" s="1"/>
  <c r="T346" i="2" s="1"/>
  <c r="F347" i="2"/>
  <c r="G347" i="2" s="1"/>
  <c r="K347" i="2" s="1"/>
  <c r="R347" i="2" s="1"/>
  <c r="T347" i="2" s="1"/>
  <c r="F348" i="2"/>
  <c r="G348" i="2" s="1"/>
  <c r="K348" i="2" s="1"/>
  <c r="R348" i="2" s="1"/>
  <c r="T348" i="2" s="1"/>
  <c r="F349" i="2"/>
  <c r="G349" i="2" s="1"/>
  <c r="K349" i="2" s="1"/>
  <c r="R349" i="2" s="1"/>
  <c r="T349" i="2" s="1"/>
  <c r="F350" i="2"/>
  <c r="G350" i="2" s="1"/>
  <c r="K350" i="2" s="1"/>
  <c r="R350" i="2" s="1"/>
  <c r="T350" i="2" s="1"/>
  <c r="F351" i="2"/>
  <c r="G351" i="2" s="1"/>
  <c r="K351" i="2" s="1"/>
  <c r="R351" i="2" s="1"/>
  <c r="T351" i="2" s="1"/>
  <c r="F352" i="2"/>
  <c r="G352" i="2" s="1"/>
  <c r="K352" i="2" s="1"/>
  <c r="R352" i="2" s="1"/>
  <c r="T352" i="2" s="1"/>
  <c r="F353" i="2"/>
  <c r="G353" i="2" s="1"/>
  <c r="K353" i="2" s="1"/>
  <c r="R353" i="2" s="1"/>
  <c r="T353" i="2" s="1"/>
  <c r="F354" i="2"/>
  <c r="G354" i="2" s="1"/>
  <c r="K354" i="2" s="1"/>
  <c r="R354" i="2" s="1"/>
  <c r="T354" i="2" s="1"/>
  <c r="F355" i="2"/>
  <c r="G355" i="2" s="1"/>
  <c r="K355" i="2" s="1"/>
  <c r="R355" i="2" s="1"/>
  <c r="T355" i="2" s="1"/>
  <c r="F356" i="2"/>
  <c r="G356" i="2" s="1"/>
  <c r="K356" i="2" s="1"/>
  <c r="R356" i="2" s="1"/>
  <c r="T356" i="2" s="1"/>
  <c r="F357" i="2"/>
  <c r="G357" i="2" s="1"/>
  <c r="K357" i="2" s="1"/>
  <c r="R357" i="2" s="1"/>
  <c r="T357" i="2" s="1"/>
  <c r="F358" i="2"/>
  <c r="G358" i="2" s="1"/>
  <c r="K358" i="2" s="1"/>
  <c r="R358" i="2" s="1"/>
  <c r="T358" i="2" s="1"/>
  <c r="F359" i="2"/>
  <c r="G359" i="2" s="1"/>
  <c r="K359" i="2" s="1"/>
  <c r="R359" i="2" s="1"/>
  <c r="T359" i="2" s="1"/>
  <c r="F360" i="2"/>
  <c r="G360" i="2" s="1"/>
  <c r="K360" i="2" s="1"/>
  <c r="R360" i="2" s="1"/>
  <c r="T360" i="2" s="1"/>
  <c r="F361" i="2"/>
  <c r="G361" i="2" s="1"/>
  <c r="K361" i="2" s="1"/>
  <c r="R361" i="2" s="1"/>
  <c r="T361" i="2" s="1"/>
  <c r="F362" i="2"/>
  <c r="G362" i="2" s="1"/>
  <c r="K362" i="2" s="1"/>
  <c r="R362" i="2" s="1"/>
  <c r="T362" i="2" s="1"/>
  <c r="F363" i="2"/>
  <c r="G363" i="2" s="1"/>
  <c r="K363" i="2" s="1"/>
  <c r="R363" i="2" s="1"/>
  <c r="T363" i="2" s="1"/>
  <c r="F364" i="2"/>
  <c r="G364" i="2" s="1"/>
  <c r="K364" i="2" s="1"/>
  <c r="R364" i="2" s="1"/>
  <c r="T364" i="2" s="1"/>
  <c r="F365" i="2"/>
  <c r="G365" i="2" s="1"/>
  <c r="K365" i="2" s="1"/>
  <c r="R365" i="2" s="1"/>
  <c r="T365" i="2" s="1"/>
  <c r="F366" i="2"/>
  <c r="G366" i="2" s="1"/>
  <c r="K366" i="2" s="1"/>
  <c r="R366" i="2" s="1"/>
  <c r="T366" i="2" s="1"/>
  <c r="F367" i="2"/>
  <c r="G367" i="2" s="1"/>
  <c r="K367" i="2" s="1"/>
  <c r="R367" i="2" s="1"/>
  <c r="T367" i="2" s="1"/>
  <c r="F368" i="2"/>
  <c r="G368" i="2" s="1"/>
  <c r="K368" i="2" s="1"/>
  <c r="R368" i="2" s="1"/>
  <c r="T368" i="2" s="1"/>
  <c r="F369" i="2"/>
  <c r="G369" i="2" s="1"/>
  <c r="K369" i="2" s="1"/>
  <c r="R369" i="2" s="1"/>
  <c r="T369" i="2" s="1"/>
  <c r="F370" i="2"/>
  <c r="G370" i="2" s="1"/>
  <c r="K370" i="2" s="1"/>
  <c r="R370" i="2" s="1"/>
  <c r="T370" i="2" s="1"/>
  <c r="F371" i="2"/>
  <c r="G371" i="2" s="1"/>
  <c r="K371" i="2" s="1"/>
  <c r="R371" i="2" s="1"/>
  <c r="T371" i="2" s="1"/>
  <c r="F372" i="2"/>
  <c r="G372" i="2" s="1"/>
  <c r="K372" i="2" s="1"/>
  <c r="R372" i="2" s="1"/>
  <c r="T372" i="2" s="1"/>
  <c r="F373" i="2"/>
  <c r="G373" i="2" s="1"/>
  <c r="K373" i="2" s="1"/>
  <c r="R373" i="2" s="1"/>
  <c r="T373" i="2" s="1"/>
  <c r="F374" i="2"/>
  <c r="G374" i="2" s="1"/>
  <c r="K374" i="2" s="1"/>
  <c r="R374" i="2" s="1"/>
  <c r="T374" i="2" s="1"/>
  <c r="F375" i="2"/>
  <c r="G375" i="2" s="1"/>
  <c r="K375" i="2" s="1"/>
  <c r="R375" i="2" s="1"/>
  <c r="T375" i="2" s="1"/>
  <c r="F376" i="2"/>
  <c r="G376" i="2" s="1"/>
  <c r="K376" i="2" s="1"/>
  <c r="R376" i="2" s="1"/>
  <c r="T376" i="2" s="1"/>
  <c r="F377" i="2"/>
  <c r="G377" i="2" s="1"/>
  <c r="K377" i="2" s="1"/>
  <c r="R377" i="2" s="1"/>
  <c r="T377" i="2" s="1"/>
  <c r="F378" i="2"/>
  <c r="G378" i="2" s="1"/>
  <c r="K378" i="2" s="1"/>
  <c r="R378" i="2" s="1"/>
  <c r="T378" i="2" s="1"/>
  <c r="F379" i="2"/>
  <c r="G379" i="2" s="1"/>
  <c r="K379" i="2" s="1"/>
  <c r="R379" i="2" s="1"/>
  <c r="T379" i="2" s="1"/>
  <c r="F380" i="2"/>
  <c r="G380" i="2" s="1"/>
  <c r="K380" i="2" s="1"/>
  <c r="R380" i="2" s="1"/>
  <c r="T380" i="2" s="1"/>
  <c r="F381" i="2"/>
  <c r="G381" i="2" s="1"/>
  <c r="K381" i="2" s="1"/>
  <c r="R381" i="2" s="1"/>
  <c r="T381" i="2" s="1"/>
  <c r="F382" i="2"/>
  <c r="G382" i="2" s="1"/>
  <c r="K382" i="2" s="1"/>
  <c r="R382" i="2" s="1"/>
  <c r="T382" i="2" s="1"/>
  <c r="F383" i="2"/>
  <c r="G383" i="2" s="1"/>
  <c r="K383" i="2" s="1"/>
  <c r="R383" i="2" s="1"/>
  <c r="T383" i="2" s="1"/>
  <c r="F384" i="2"/>
  <c r="G384" i="2" s="1"/>
  <c r="K384" i="2" s="1"/>
  <c r="R384" i="2" s="1"/>
  <c r="F385" i="2"/>
  <c r="G385" i="2" s="1"/>
  <c r="K385" i="2" s="1"/>
  <c r="R385" i="2" s="1"/>
  <c r="T385" i="2" s="1"/>
  <c r="F386" i="2"/>
  <c r="G386" i="2" s="1"/>
  <c r="K386" i="2" s="1"/>
  <c r="R386" i="2" s="1"/>
  <c r="T386" i="2" s="1"/>
  <c r="F387" i="2"/>
  <c r="G387" i="2" s="1"/>
  <c r="K387" i="2" s="1"/>
  <c r="R387" i="2" s="1"/>
  <c r="T387" i="2" s="1"/>
  <c r="F388" i="2"/>
  <c r="G388" i="2" s="1"/>
  <c r="K388" i="2" s="1"/>
  <c r="R388" i="2" s="1"/>
  <c r="T388" i="2" s="1"/>
  <c r="F389" i="2"/>
  <c r="G389" i="2" s="1"/>
  <c r="K389" i="2" s="1"/>
  <c r="R389" i="2" s="1"/>
  <c r="T389" i="2" s="1"/>
  <c r="F390" i="2"/>
  <c r="G390" i="2" s="1"/>
  <c r="K390" i="2" s="1"/>
  <c r="R390" i="2" s="1"/>
  <c r="T390" i="2" s="1"/>
  <c r="F391" i="2"/>
  <c r="G391" i="2" s="1"/>
  <c r="K391" i="2" s="1"/>
  <c r="R391" i="2" s="1"/>
  <c r="T391" i="2" s="1"/>
  <c r="F392" i="2"/>
  <c r="G392" i="2" s="1"/>
  <c r="K392" i="2" s="1"/>
  <c r="R392" i="2" s="1"/>
  <c r="T392" i="2" s="1"/>
  <c r="F393" i="2"/>
  <c r="G393" i="2" s="1"/>
  <c r="K393" i="2" s="1"/>
  <c r="R393" i="2" s="1"/>
  <c r="T393" i="2" s="1"/>
  <c r="F394" i="2"/>
  <c r="G394" i="2" s="1"/>
  <c r="K394" i="2" s="1"/>
  <c r="R394" i="2" s="1"/>
  <c r="T394" i="2" s="1"/>
  <c r="F395" i="2"/>
  <c r="G395" i="2" s="1"/>
  <c r="K395" i="2" s="1"/>
  <c r="R395" i="2" s="1"/>
  <c r="T395" i="2" s="1"/>
  <c r="F396" i="2"/>
  <c r="G396" i="2" s="1"/>
  <c r="K396" i="2" s="1"/>
  <c r="R396" i="2" s="1"/>
  <c r="T396" i="2" s="1"/>
  <c r="F397" i="2"/>
  <c r="G397" i="2" s="1"/>
  <c r="K397" i="2" s="1"/>
  <c r="R397" i="2" s="1"/>
  <c r="T397" i="2" s="1"/>
  <c r="F398" i="2"/>
  <c r="G398" i="2" s="1"/>
  <c r="K398" i="2" s="1"/>
  <c r="R398" i="2" s="1"/>
  <c r="T398" i="2" s="1"/>
  <c r="F399" i="2"/>
  <c r="G399" i="2" s="1"/>
  <c r="K399" i="2" s="1"/>
  <c r="R399" i="2" s="1"/>
  <c r="T399" i="2" s="1"/>
  <c r="F400" i="2"/>
  <c r="G400" i="2" s="1"/>
  <c r="K400" i="2" s="1"/>
  <c r="R400" i="2" s="1"/>
  <c r="T400" i="2" s="1"/>
  <c r="F401" i="2"/>
  <c r="G401" i="2" s="1"/>
  <c r="K401" i="2" s="1"/>
  <c r="R401" i="2" s="1"/>
  <c r="T401" i="2" s="1"/>
  <c r="F402" i="2"/>
  <c r="G402" i="2" s="1"/>
  <c r="K402" i="2" s="1"/>
  <c r="R402" i="2" s="1"/>
  <c r="T402" i="2" s="1"/>
  <c r="F403" i="2"/>
  <c r="G403" i="2" s="1"/>
  <c r="K403" i="2" s="1"/>
  <c r="R403" i="2" s="1"/>
  <c r="T403" i="2" s="1"/>
  <c r="F404" i="2"/>
  <c r="G404" i="2" s="1"/>
  <c r="K404" i="2" s="1"/>
  <c r="R404" i="2" s="1"/>
  <c r="T404" i="2" s="1"/>
  <c r="F405" i="2"/>
  <c r="G405" i="2" s="1"/>
  <c r="K405" i="2" s="1"/>
  <c r="R405" i="2" s="1"/>
  <c r="T405" i="2" s="1"/>
  <c r="F406" i="2"/>
  <c r="G406" i="2" s="1"/>
  <c r="K406" i="2" s="1"/>
  <c r="R406" i="2" s="1"/>
  <c r="T406" i="2" s="1"/>
  <c r="F407" i="2"/>
  <c r="G407" i="2" s="1"/>
  <c r="K407" i="2" s="1"/>
  <c r="R407" i="2" s="1"/>
  <c r="T407" i="2" s="1"/>
  <c r="F408" i="2"/>
  <c r="G408" i="2" s="1"/>
  <c r="K408" i="2" s="1"/>
  <c r="R408" i="2" s="1"/>
  <c r="T408" i="2" s="1"/>
  <c r="F409" i="2"/>
  <c r="G409" i="2" s="1"/>
  <c r="K409" i="2" s="1"/>
  <c r="R409" i="2" s="1"/>
  <c r="T409" i="2" s="1"/>
  <c r="F410" i="2"/>
  <c r="G410" i="2" s="1"/>
  <c r="K410" i="2" s="1"/>
  <c r="R410" i="2" s="1"/>
  <c r="T410" i="2" s="1"/>
  <c r="F411" i="2"/>
  <c r="G411" i="2" s="1"/>
  <c r="K411" i="2" s="1"/>
  <c r="R411" i="2" s="1"/>
  <c r="T411" i="2" s="1"/>
  <c r="F412" i="2"/>
  <c r="G412" i="2" s="1"/>
  <c r="K412" i="2" s="1"/>
  <c r="R412" i="2" s="1"/>
  <c r="T412" i="2" s="1"/>
  <c r="F413" i="2"/>
  <c r="G413" i="2" s="1"/>
  <c r="K413" i="2" s="1"/>
  <c r="R413" i="2" s="1"/>
  <c r="T413" i="2" s="1"/>
  <c r="F414" i="2"/>
  <c r="G414" i="2" s="1"/>
  <c r="K414" i="2" s="1"/>
  <c r="R414" i="2" s="1"/>
  <c r="T414" i="2" s="1"/>
  <c r="F415" i="2"/>
  <c r="G415" i="2" s="1"/>
  <c r="K415" i="2" s="1"/>
  <c r="R415" i="2" s="1"/>
  <c r="T415" i="2" s="1"/>
  <c r="F416" i="2"/>
  <c r="G416" i="2" s="1"/>
  <c r="K416" i="2" s="1"/>
  <c r="R416" i="2" s="1"/>
  <c r="T416" i="2" s="1"/>
  <c r="F417" i="2"/>
  <c r="G417" i="2" s="1"/>
  <c r="K417" i="2" s="1"/>
  <c r="R417" i="2" s="1"/>
  <c r="T417" i="2" s="1"/>
  <c r="F418" i="2"/>
  <c r="G418" i="2" s="1"/>
  <c r="K418" i="2" s="1"/>
  <c r="R418" i="2" s="1"/>
  <c r="T418" i="2" s="1"/>
  <c r="F419" i="2"/>
  <c r="G419" i="2" s="1"/>
  <c r="K419" i="2" s="1"/>
  <c r="R419" i="2" s="1"/>
  <c r="T419" i="2" s="1"/>
  <c r="F420" i="2"/>
  <c r="G420" i="2" s="1"/>
  <c r="K420" i="2" s="1"/>
  <c r="R420" i="2" s="1"/>
  <c r="T420" i="2" s="1"/>
  <c r="F421" i="2"/>
  <c r="F422" i="2"/>
  <c r="G422" i="2" s="1"/>
  <c r="K422" i="2" s="1"/>
  <c r="R422" i="2" s="1"/>
  <c r="T422" i="2" s="1"/>
  <c r="F423" i="2"/>
  <c r="G423" i="2" s="1"/>
  <c r="K423" i="2" s="1"/>
  <c r="R423" i="2" s="1"/>
  <c r="T423" i="2" s="1"/>
  <c r="F424" i="2"/>
  <c r="G424" i="2" s="1"/>
  <c r="K424" i="2" s="1"/>
  <c r="R424" i="2" s="1"/>
  <c r="T424" i="2" s="1"/>
  <c r="F425" i="2"/>
  <c r="G425" i="2" s="1"/>
  <c r="K425" i="2" s="1"/>
  <c r="R425" i="2" s="1"/>
  <c r="T425" i="2" s="1"/>
  <c r="F426" i="2"/>
  <c r="G426" i="2" s="1"/>
  <c r="K426" i="2" s="1"/>
  <c r="R426" i="2" s="1"/>
  <c r="T426" i="2" s="1"/>
  <c r="F427" i="2"/>
  <c r="G427" i="2" s="1"/>
  <c r="K427" i="2" s="1"/>
  <c r="R427" i="2" s="1"/>
  <c r="T427" i="2" s="1"/>
  <c r="F428" i="2"/>
  <c r="G428" i="2" s="1"/>
  <c r="K428" i="2" s="1"/>
  <c r="R428" i="2" s="1"/>
  <c r="T428" i="2" s="1"/>
  <c r="F429" i="2"/>
  <c r="G429" i="2" s="1"/>
  <c r="K429" i="2" s="1"/>
  <c r="R429" i="2" s="1"/>
  <c r="T429" i="2" s="1"/>
  <c r="F430" i="2"/>
  <c r="G430" i="2" s="1"/>
  <c r="K430" i="2" s="1"/>
  <c r="R430" i="2" s="1"/>
  <c r="T430" i="2" s="1"/>
  <c r="F431" i="2"/>
  <c r="G431" i="2" s="1"/>
  <c r="K431" i="2" s="1"/>
  <c r="R431" i="2" s="1"/>
  <c r="T431" i="2" s="1"/>
  <c r="F432" i="2"/>
  <c r="G432" i="2" s="1"/>
  <c r="K432" i="2" s="1"/>
  <c r="R432" i="2" s="1"/>
  <c r="T432" i="2" s="1"/>
  <c r="F433" i="2"/>
  <c r="G433" i="2" s="1"/>
  <c r="K433" i="2" s="1"/>
  <c r="R433" i="2" s="1"/>
  <c r="T433" i="2" s="1"/>
  <c r="F434" i="2"/>
  <c r="G434" i="2" s="1"/>
  <c r="K434" i="2" s="1"/>
  <c r="R434" i="2" s="1"/>
  <c r="T434" i="2" s="1"/>
  <c r="F435" i="2"/>
  <c r="G435" i="2" s="1"/>
  <c r="K435" i="2" s="1"/>
  <c r="R435" i="2" s="1"/>
  <c r="T435" i="2" s="1"/>
  <c r="F436" i="2"/>
  <c r="G436" i="2" s="1"/>
  <c r="K436" i="2" s="1"/>
  <c r="R436" i="2" s="1"/>
  <c r="T436" i="2" s="1"/>
  <c r="F437" i="2"/>
  <c r="G437" i="2" s="1"/>
  <c r="K437" i="2" s="1"/>
  <c r="R437" i="2" s="1"/>
  <c r="T437" i="2" s="1"/>
  <c r="F438" i="2"/>
  <c r="G438" i="2" s="1"/>
  <c r="K438" i="2" s="1"/>
  <c r="R438" i="2" s="1"/>
  <c r="T438" i="2" s="1"/>
  <c r="F439" i="2"/>
  <c r="F440" i="2"/>
  <c r="F441" i="2"/>
  <c r="G441" i="2" s="1"/>
  <c r="K441" i="2" s="1"/>
  <c r="R441" i="2" s="1"/>
  <c r="T441" i="2" s="1"/>
  <c r="F442" i="2"/>
  <c r="G442" i="2" s="1"/>
  <c r="K442" i="2" s="1"/>
  <c r="R442" i="2" s="1"/>
  <c r="T442" i="2" s="1"/>
  <c r="F443" i="2"/>
  <c r="G443" i="2" s="1"/>
  <c r="K443" i="2" s="1"/>
  <c r="R443" i="2" s="1"/>
  <c r="T443" i="2" s="1"/>
  <c r="F444" i="2"/>
  <c r="G444" i="2" s="1"/>
  <c r="K444" i="2" s="1"/>
  <c r="R444" i="2" s="1"/>
  <c r="T444" i="2" s="1"/>
  <c r="F445" i="2"/>
  <c r="G445" i="2" s="1"/>
  <c r="K445" i="2" s="1"/>
  <c r="R445" i="2" s="1"/>
  <c r="T445" i="2" s="1"/>
  <c r="F446" i="2"/>
  <c r="G446" i="2" s="1"/>
  <c r="K446" i="2" s="1"/>
  <c r="R446" i="2" s="1"/>
  <c r="T446" i="2" s="1"/>
  <c r="F447" i="2"/>
  <c r="G447" i="2" s="1"/>
  <c r="K447" i="2" s="1"/>
  <c r="R447" i="2" s="1"/>
  <c r="T447" i="2" s="1"/>
  <c r="F448" i="2"/>
  <c r="G448" i="2" s="1"/>
  <c r="K448" i="2" s="1"/>
  <c r="R448" i="2" s="1"/>
  <c r="T448" i="2" s="1"/>
  <c r="F449" i="2"/>
  <c r="G449" i="2" s="1"/>
  <c r="K449" i="2" s="1"/>
  <c r="R449" i="2" s="1"/>
  <c r="T449" i="2" s="1"/>
  <c r="F450" i="2"/>
  <c r="G450" i="2" s="1"/>
  <c r="K450" i="2" s="1"/>
  <c r="R450" i="2" s="1"/>
  <c r="T450" i="2" s="1"/>
  <c r="F451" i="2"/>
  <c r="G451" i="2" s="1"/>
  <c r="K451" i="2" s="1"/>
  <c r="R451" i="2" s="1"/>
  <c r="T451" i="2" s="1"/>
  <c r="F452" i="2"/>
  <c r="G452" i="2" s="1"/>
  <c r="K452" i="2" s="1"/>
  <c r="R452" i="2" s="1"/>
  <c r="T452" i="2" s="1"/>
  <c r="F453" i="2"/>
  <c r="G453" i="2" s="1"/>
  <c r="K453" i="2" s="1"/>
  <c r="R453" i="2" s="1"/>
  <c r="T453" i="2" s="1"/>
  <c r="F454" i="2"/>
  <c r="G454" i="2" s="1"/>
  <c r="K454" i="2" s="1"/>
  <c r="R454" i="2" s="1"/>
  <c r="T454" i="2" s="1"/>
  <c r="F455" i="2"/>
  <c r="G455" i="2" s="1"/>
  <c r="K455" i="2" s="1"/>
  <c r="R455" i="2" s="1"/>
  <c r="T455" i="2" s="1"/>
  <c r="F456" i="2"/>
  <c r="G456" i="2" s="1"/>
  <c r="K456" i="2" s="1"/>
  <c r="R456" i="2" s="1"/>
  <c r="T456" i="2" s="1"/>
  <c r="F457" i="2"/>
  <c r="G457" i="2" s="1"/>
  <c r="K457" i="2" s="1"/>
  <c r="R457" i="2" s="1"/>
  <c r="T457" i="2" s="1"/>
  <c r="F458" i="2"/>
  <c r="G458" i="2" s="1"/>
  <c r="K458" i="2" s="1"/>
  <c r="R458" i="2" s="1"/>
  <c r="T458" i="2" s="1"/>
  <c r="F459" i="2"/>
  <c r="G459" i="2" s="1"/>
  <c r="K459" i="2" s="1"/>
  <c r="R459" i="2" s="1"/>
  <c r="T459" i="2" s="1"/>
  <c r="F460" i="2"/>
  <c r="G460" i="2" s="1"/>
  <c r="K460" i="2" s="1"/>
  <c r="R460" i="2" s="1"/>
  <c r="T460" i="2" s="1"/>
  <c r="F461" i="2"/>
  <c r="G461" i="2" s="1"/>
  <c r="K461" i="2" s="1"/>
  <c r="R461" i="2" s="1"/>
  <c r="T461" i="2" s="1"/>
  <c r="F462" i="2"/>
  <c r="G462" i="2" s="1"/>
  <c r="K462" i="2" s="1"/>
  <c r="R462" i="2" s="1"/>
  <c r="T462" i="2" s="1"/>
  <c r="F463" i="2"/>
  <c r="G463" i="2" s="1"/>
  <c r="K463" i="2" s="1"/>
  <c r="R463" i="2" s="1"/>
  <c r="T463" i="2" s="1"/>
  <c r="F464" i="2"/>
  <c r="G464" i="2" s="1"/>
  <c r="K464" i="2" s="1"/>
  <c r="R464" i="2" s="1"/>
  <c r="T464" i="2" s="1"/>
  <c r="F465" i="2"/>
  <c r="G465" i="2" s="1"/>
  <c r="K465" i="2" s="1"/>
  <c r="R465" i="2" s="1"/>
  <c r="T465" i="2" s="1"/>
  <c r="F466" i="2"/>
  <c r="G466" i="2" s="1"/>
  <c r="K466" i="2" s="1"/>
  <c r="R466" i="2" s="1"/>
  <c r="T466" i="2" s="1"/>
  <c r="F467" i="2"/>
  <c r="G467" i="2" s="1"/>
  <c r="K467" i="2" s="1"/>
  <c r="R467" i="2" s="1"/>
  <c r="T467" i="2" s="1"/>
  <c r="F468" i="2"/>
  <c r="G468" i="2" s="1"/>
  <c r="K468" i="2" s="1"/>
  <c r="R468" i="2" s="1"/>
  <c r="T468" i="2" s="1"/>
  <c r="F469" i="2"/>
  <c r="G469" i="2" s="1"/>
  <c r="K469" i="2" s="1"/>
  <c r="R469" i="2" s="1"/>
  <c r="T469" i="2" s="1"/>
  <c r="F470" i="2"/>
  <c r="G470" i="2" s="1"/>
  <c r="K470" i="2" s="1"/>
  <c r="R470" i="2" s="1"/>
  <c r="T470" i="2" s="1"/>
  <c r="F471" i="2"/>
  <c r="G471" i="2" s="1"/>
  <c r="K471" i="2" s="1"/>
  <c r="R471" i="2" s="1"/>
  <c r="T471" i="2" s="1"/>
  <c r="F472" i="2"/>
  <c r="G472" i="2" s="1"/>
  <c r="K472" i="2" s="1"/>
  <c r="R472" i="2" s="1"/>
  <c r="T472" i="2" s="1"/>
  <c r="F473" i="2"/>
  <c r="G473" i="2" s="1"/>
  <c r="K473" i="2" s="1"/>
  <c r="R473" i="2" s="1"/>
  <c r="T473" i="2" s="1"/>
  <c r="F474" i="2"/>
  <c r="G474" i="2" s="1"/>
  <c r="K474" i="2" s="1"/>
  <c r="R474" i="2" s="1"/>
  <c r="T474" i="2" s="1"/>
  <c r="F475" i="2"/>
  <c r="G475" i="2" s="1"/>
  <c r="K475" i="2" s="1"/>
  <c r="R475" i="2" s="1"/>
  <c r="T475" i="2" s="1"/>
  <c r="F476" i="2"/>
  <c r="G476" i="2" s="1"/>
  <c r="K476" i="2" s="1"/>
  <c r="R476" i="2" s="1"/>
  <c r="T476" i="2" s="1"/>
  <c r="F477" i="2"/>
  <c r="G477" i="2" s="1"/>
  <c r="K477" i="2" s="1"/>
  <c r="R477" i="2" s="1"/>
  <c r="T477" i="2" s="1"/>
  <c r="F478" i="2"/>
  <c r="G478" i="2" s="1"/>
  <c r="K478" i="2" s="1"/>
  <c r="R478" i="2" s="1"/>
  <c r="T478" i="2" s="1"/>
  <c r="F479" i="2"/>
  <c r="G479" i="2" s="1"/>
  <c r="K479" i="2" s="1"/>
  <c r="R479" i="2" s="1"/>
  <c r="T479" i="2" s="1"/>
  <c r="F480" i="2"/>
  <c r="G480" i="2" s="1"/>
  <c r="K480" i="2" s="1"/>
  <c r="R480" i="2" s="1"/>
  <c r="T480" i="2" s="1"/>
  <c r="F481" i="2"/>
  <c r="G481" i="2" s="1"/>
  <c r="K481" i="2" s="1"/>
  <c r="R481" i="2" s="1"/>
  <c r="T481" i="2" s="1"/>
  <c r="F482" i="2"/>
  <c r="G482" i="2" s="1"/>
  <c r="K482" i="2" s="1"/>
  <c r="R482" i="2" s="1"/>
  <c r="T482" i="2" s="1"/>
  <c r="F483" i="2"/>
  <c r="G483" i="2" s="1"/>
  <c r="K483" i="2" s="1"/>
  <c r="R483" i="2" s="1"/>
  <c r="T483" i="2" s="1"/>
  <c r="F484" i="2"/>
  <c r="G484" i="2" s="1"/>
  <c r="K484" i="2" s="1"/>
  <c r="R484" i="2" s="1"/>
  <c r="T484" i="2" s="1"/>
  <c r="F485" i="2"/>
  <c r="G485" i="2" s="1"/>
  <c r="K485" i="2" s="1"/>
  <c r="R485" i="2" s="1"/>
  <c r="T485" i="2" s="1"/>
  <c r="F486" i="2"/>
  <c r="G486" i="2" s="1"/>
  <c r="K486" i="2" s="1"/>
  <c r="R486" i="2" s="1"/>
  <c r="T486" i="2" s="1"/>
  <c r="F487" i="2"/>
  <c r="G487" i="2" s="1"/>
  <c r="K487" i="2" s="1"/>
  <c r="R487" i="2" s="1"/>
  <c r="T487" i="2" s="1"/>
  <c r="F488" i="2"/>
  <c r="G488" i="2" s="1"/>
  <c r="K488" i="2" s="1"/>
  <c r="R488" i="2" s="1"/>
  <c r="T488" i="2" s="1"/>
  <c r="F489" i="2"/>
  <c r="G489" i="2" s="1"/>
  <c r="K489" i="2" s="1"/>
  <c r="R489" i="2" s="1"/>
  <c r="T489" i="2" s="1"/>
  <c r="F490" i="2"/>
  <c r="G490" i="2" s="1"/>
  <c r="K490" i="2" s="1"/>
  <c r="R490" i="2" s="1"/>
  <c r="T490" i="2" s="1"/>
  <c r="F491" i="2"/>
  <c r="G491" i="2" s="1"/>
  <c r="K491" i="2" s="1"/>
  <c r="R491" i="2" s="1"/>
  <c r="T491" i="2" s="1"/>
  <c r="F492" i="2"/>
  <c r="G492" i="2" s="1"/>
  <c r="K492" i="2" s="1"/>
  <c r="R492" i="2" s="1"/>
  <c r="T492" i="2" s="1"/>
  <c r="F493" i="2"/>
  <c r="G493" i="2" s="1"/>
  <c r="K493" i="2" s="1"/>
  <c r="R493" i="2" s="1"/>
  <c r="T493" i="2" s="1"/>
  <c r="F494" i="2"/>
  <c r="G494" i="2" s="1"/>
  <c r="K494" i="2" s="1"/>
  <c r="R494" i="2" s="1"/>
  <c r="T494" i="2" s="1"/>
  <c r="F495" i="2"/>
  <c r="G495" i="2" s="1"/>
  <c r="K495" i="2" s="1"/>
  <c r="R495" i="2" s="1"/>
  <c r="T495" i="2" s="1"/>
  <c r="F496" i="2"/>
  <c r="G496" i="2" s="1"/>
  <c r="K496" i="2" s="1"/>
  <c r="R496" i="2" s="1"/>
  <c r="T496" i="2" s="1"/>
  <c r="F497" i="2"/>
  <c r="G497" i="2" s="1"/>
  <c r="K497" i="2" s="1"/>
  <c r="R497" i="2" s="1"/>
  <c r="T497" i="2" s="1"/>
  <c r="F498" i="2"/>
  <c r="G498" i="2" s="1"/>
  <c r="K498" i="2" s="1"/>
  <c r="R498" i="2" s="1"/>
  <c r="T498" i="2" s="1"/>
  <c r="F499" i="2"/>
  <c r="G499" i="2" s="1"/>
  <c r="K499" i="2" s="1"/>
  <c r="R499" i="2" s="1"/>
  <c r="T499" i="2" s="1"/>
  <c r="F500" i="2"/>
  <c r="G500" i="2" s="1"/>
  <c r="I500" i="2" s="1"/>
  <c r="K500" i="2" s="1"/>
  <c r="R500" i="2" s="1"/>
  <c r="T500" i="2" s="1"/>
  <c r="G17" i="2"/>
  <c r="G23" i="2"/>
  <c r="G183" i="2"/>
  <c r="G439" i="2"/>
  <c r="K439" i="2" s="1"/>
  <c r="R439" i="2" s="1"/>
  <c r="T439" i="2" s="1"/>
  <c r="G440" i="2"/>
  <c r="K440" i="2" s="1"/>
  <c r="R440" i="2" s="1"/>
  <c r="T440" i="2" s="1"/>
  <c r="G37" i="2"/>
  <c r="G70" i="2"/>
  <c r="G71" i="2"/>
  <c r="G72" i="2"/>
  <c r="G73" i="2"/>
  <c r="G74" i="2"/>
  <c r="G133" i="2"/>
  <c r="G135" i="2"/>
  <c r="G199" i="2"/>
  <c r="G231" i="2"/>
  <c r="G233" i="2"/>
  <c r="G259" i="2"/>
  <c r="G260" i="2"/>
  <c r="G421" i="2"/>
  <c r="K421" i="2" s="1"/>
  <c r="R421" i="2" s="1"/>
  <c r="T421" i="2" s="1"/>
  <c r="F2" i="2"/>
  <c r="G2" i="2" s="1"/>
  <c r="H903" i="5" l="1"/>
  <c r="J903" i="5" s="1"/>
  <c r="H663" i="5"/>
  <c r="J663" i="5" s="1"/>
  <c r="J483" i="5"/>
  <c r="H483" i="5"/>
  <c r="J303" i="5"/>
  <c r="H303" i="5"/>
  <c r="J163" i="5"/>
  <c r="H163" i="5"/>
  <c r="H982" i="5"/>
  <c r="J982" i="5" s="1"/>
  <c r="J962" i="5"/>
  <c r="H962" i="5"/>
  <c r="J922" i="5"/>
  <c r="H922" i="5"/>
  <c r="H902" i="5"/>
  <c r="J902" i="5" s="1"/>
  <c r="H882" i="5"/>
  <c r="J882" i="5" s="1"/>
  <c r="H862" i="5"/>
  <c r="J862" i="5" s="1"/>
  <c r="H842" i="5"/>
  <c r="J842" i="5" s="1"/>
  <c r="J822" i="5"/>
  <c r="H822" i="5"/>
  <c r="H802" i="5"/>
  <c r="J802" i="5" s="1"/>
  <c r="H782" i="5"/>
  <c r="J782" i="5" s="1"/>
  <c r="J762" i="5"/>
  <c r="H762" i="5"/>
  <c r="H742" i="5"/>
  <c r="J742" i="5" s="1"/>
  <c r="H722" i="5"/>
  <c r="J722" i="5" s="1"/>
  <c r="H702" i="5"/>
  <c r="J702" i="5" s="1"/>
  <c r="H682" i="5"/>
  <c r="J682" i="5" s="1"/>
  <c r="H662" i="5"/>
  <c r="J662" i="5" s="1"/>
  <c r="J642" i="5"/>
  <c r="H642" i="5"/>
  <c r="J622" i="5"/>
  <c r="H622" i="5"/>
  <c r="H602" i="5"/>
  <c r="J602" i="5" s="1"/>
  <c r="J582" i="5"/>
  <c r="H582" i="5"/>
  <c r="J562" i="5"/>
  <c r="H562" i="5"/>
  <c r="H542" i="5"/>
  <c r="J542" i="5" s="1"/>
  <c r="J522" i="5"/>
  <c r="H522" i="5"/>
  <c r="J502" i="5"/>
  <c r="H502" i="5"/>
  <c r="H482" i="5"/>
  <c r="J482" i="5" s="1"/>
  <c r="H462" i="5"/>
  <c r="J462" i="5" s="1"/>
  <c r="H442" i="5"/>
  <c r="J442" i="5" s="1"/>
  <c r="J422" i="5"/>
  <c r="H422" i="5"/>
  <c r="J402" i="5"/>
  <c r="H402" i="5"/>
  <c r="H382" i="5"/>
  <c r="J382" i="5" s="1"/>
  <c r="H362" i="5"/>
  <c r="J362" i="5" s="1"/>
  <c r="J342" i="5"/>
  <c r="H342" i="5"/>
  <c r="H322" i="5"/>
  <c r="J322" i="5" s="1"/>
  <c r="H302" i="5"/>
  <c r="J302" i="5" s="1"/>
  <c r="H282" i="5"/>
  <c r="J282" i="5" s="1"/>
  <c r="H262" i="5"/>
  <c r="J262" i="5" s="1"/>
  <c r="H242" i="5"/>
  <c r="J242" i="5" s="1"/>
  <c r="J222" i="5"/>
  <c r="H222" i="5"/>
  <c r="H202" i="5"/>
  <c r="J202" i="5" s="1"/>
  <c r="H182" i="5"/>
  <c r="J182" i="5" s="1"/>
  <c r="J162" i="5"/>
  <c r="H162" i="5"/>
  <c r="J142" i="5"/>
  <c r="H142" i="5"/>
  <c r="H122" i="5"/>
  <c r="J122" i="5" s="1"/>
  <c r="J102" i="5"/>
  <c r="H102" i="5"/>
  <c r="J82" i="5"/>
  <c r="H82" i="5"/>
  <c r="H62" i="5"/>
  <c r="J62" i="5" s="1"/>
  <c r="H42" i="5"/>
  <c r="J42" i="5" s="1"/>
  <c r="J803" i="5"/>
  <c r="H803" i="5"/>
  <c r="J603" i="5"/>
  <c r="H603" i="5"/>
  <c r="J363" i="5"/>
  <c r="H363" i="5"/>
  <c r="H203" i="5"/>
  <c r="J203" i="5" s="1"/>
  <c r="H942" i="5"/>
  <c r="J942" i="5" s="1"/>
  <c r="J981" i="5"/>
  <c r="H981" i="5"/>
  <c r="H961" i="5"/>
  <c r="J961" i="5" s="1"/>
  <c r="H941" i="5"/>
  <c r="J941" i="5" s="1"/>
  <c r="H921" i="5"/>
  <c r="J921" i="5" s="1"/>
  <c r="H901" i="5"/>
  <c r="J901" i="5" s="1"/>
  <c r="H881" i="5"/>
  <c r="J881" i="5" s="1"/>
  <c r="J861" i="5"/>
  <c r="H861" i="5"/>
  <c r="H841" i="5"/>
  <c r="J841" i="5" s="1"/>
  <c r="H821" i="5"/>
  <c r="J821" i="5" s="1"/>
  <c r="J801" i="5"/>
  <c r="H801" i="5"/>
  <c r="J781" i="5"/>
  <c r="H781" i="5"/>
  <c r="H761" i="5"/>
  <c r="J761" i="5" s="1"/>
  <c r="J741" i="5"/>
  <c r="H741" i="5"/>
  <c r="H721" i="5"/>
  <c r="J721" i="5" s="1"/>
  <c r="H701" i="5"/>
  <c r="J701" i="5" s="1"/>
  <c r="H681" i="5"/>
  <c r="J681" i="5" s="1"/>
  <c r="H661" i="5"/>
  <c r="J661" i="5" s="1"/>
  <c r="J641" i="5"/>
  <c r="H641" i="5"/>
  <c r="J621" i="5"/>
  <c r="H621" i="5"/>
  <c r="H601" i="5"/>
  <c r="J601" i="5" s="1"/>
  <c r="H581" i="5"/>
  <c r="J581" i="5" s="1"/>
  <c r="J561" i="5"/>
  <c r="H561" i="5"/>
  <c r="H541" i="5"/>
  <c r="J541" i="5" s="1"/>
  <c r="H521" i="5"/>
  <c r="J521" i="5" s="1"/>
  <c r="J501" i="5"/>
  <c r="H501" i="5"/>
  <c r="H481" i="5"/>
  <c r="J481" i="5" s="1"/>
  <c r="H461" i="5"/>
  <c r="J461" i="5" s="1"/>
  <c r="J441" i="5"/>
  <c r="H441" i="5"/>
  <c r="H421" i="5"/>
  <c r="J421" i="5" s="1"/>
  <c r="H401" i="5"/>
  <c r="J401" i="5" s="1"/>
  <c r="J381" i="5"/>
  <c r="H381" i="5"/>
  <c r="J361" i="5"/>
  <c r="H361" i="5"/>
  <c r="H341" i="5"/>
  <c r="J341" i="5" s="1"/>
  <c r="H321" i="5"/>
  <c r="J321" i="5" s="1"/>
  <c r="H301" i="5"/>
  <c r="J301" i="5" s="1"/>
  <c r="H281" i="5"/>
  <c r="J281" i="5" s="1"/>
  <c r="H261" i="5"/>
  <c r="J261" i="5" s="1"/>
  <c r="H241" i="5"/>
  <c r="J241" i="5" s="1"/>
  <c r="J221" i="5"/>
  <c r="H221" i="5"/>
  <c r="J201" i="5"/>
  <c r="H201" i="5"/>
  <c r="H181" i="5"/>
  <c r="J181" i="5" s="1"/>
  <c r="H161" i="5"/>
  <c r="J161" i="5" s="1"/>
  <c r="J141" i="5"/>
  <c r="H141" i="5"/>
  <c r="H121" i="5"/>
  <c r="J121" i="5" s="1"/>
  <c r="J101" i="5"/>
  <c r="H101" i="5"/>
  <c r="J81" i="5"/>
  <c r="H81" i="5"/>
  <c r="H61" i="5"/>
  <c r="J61" i="5" s="1"/>
  <c r="H41" i="5"/>
  <c r="J41" i="5" s="1"/>
  <c r="J703" i="5"/>
  <c r="H703" i="5"/>
  <c r="H243" i="5"/>
  <c r="J243" i="5" s="1"/>
  <c r="H780" i="5"/>
  <c r="J780" i="5" s="1"/>
  <c r="J720" i="5"/>
  <c r="H720" i="5"/>
  <c r="J700" i="5"/>
  <c r="H700" i="5"/>
  <c r="H680" i="5"/>
  <c r="J680" i="5" s="1"/>
  <c r="H660" i="5"/>
  <c r="J660" i="5" s="1"/>
  <c r="H640" i="5"/>
  <c r="J640" i="5" s="1"/>
  <c r="H620" i="5"/>
  <c r="J620" i="5" s="1"/>
  <c r="H600" i="5"/>
  <c r="J600" i="5" s="1"/>
  <c r="H580" i="5"/>
  <c r="J580" i="5" s="1"/>
  <c r="J560" i="5"/>
  <c r="H560" i="5"/>
  <c r="J540" i="5"/>
  <c r="H540" i="5"/>
  <c r="H520" i="5"/>
  <c r="J520" i="5" s="1"/>
  <c r="H500" i="5"/>
  <c r="J500" i="5" s="1"/>
  <c r="H480" i="5"/>
  <c r="J480" i="5" s="1"/>
  <c r="H460" i="5"/>
  <c r="J460" i="5" s="1"/>
  <c r="J440" i="5"/>
  <c r="H440" i="5"/>
  <c r="J420" i="5"/>
  <c r="H420" i="5"/>
  <c r="H400" i="5"/>
  <c r="J400" i="5" s="1"/>
  <c r="H380" i="5"/>
  <c r="J380" i="5" s="1"/>
  <c r="J360" i="5"/>
  <c r="H360" i="5"/>
  <c r="H340" i="5"/>
  <c r="J340" i="5" s="1"/>
  <c r="H320" i="5"/>
  <c r="J320" i="5" s="1"/>
  <c r="J300" i="5"/>
  <c r="H300" i="5"/>
  <c r="H280" i="5"/>
  <c r="J280" i="5" s="1"/>
  <c r="J260" i="5"/>
  <c r="H260" i="5"/>
  <c r="H240" i="5"/>
  <c r="J240" i="5" s="1"/>
  <c r="H220" i="5"/>
  <c r="J220" i="5" s="1"/>
  <c r="H200" i="5"/>
  <c r="J200" i="5" s="1"/>
  <c r="H180" i="5"/>
  <c r="J180" i="5" s="1"/>
  <c r="H160" i="5"/>
  <c r="J160" i="5" s="1"/>
  <c r="J140" i="5"/>
  <c r="H140" i="5"/>
  <c r="J120" i="5"/>
  <c r="H120" i="5"/>
  <c r="H100" i="5"/>
  <c r="J100" i="5" s="1"/>
  <c r="H80" i="5"/>
  <c r="J80" i="5" s="1"/>
  <c r="J60" i="5"/>
  <c r="H60" i="5"/>
  <c r="H40" i="5"/>
  <c r="J40" i="5" s="1"/>
  <c r="J739" i="5"/>
  <c r="H739" i="5"/>
  <c r="J719" i="5"/>
  <c r="H719" i="5"/>
  <c r="H699" i="5"/>
  <c r="J699" i="5" s="1"/>
  <c r="H679" i="5"/>
  <c r="J679" i="5" s="1"/>
  <c r="J659" i="5"/>
  <c r="H659" i="5"/>
  <c r="H639" i="5"/>
  <c r="J639" i="5" s="1"/>
  <c r="H619" i="5"/>
  <c r="J619" i="5" s="1"/>
  <c r="H599" i="5"/>
  <c r="J599" i="5" s="1"/>
  <c r="H579" i="5"/>
  <c r="J579" i="5" s="1"/>
  <c r="J559" i="5"/>
  <c r="H559" i="5"/>
  <c r="H539" i="5"/>
  <c r="J539" i="5" s="1"/>
  <c r="H519" i="5"/>
  <c r="J519" i="5" s="1"/>
  <c r="H499" i="5"/>
  <c r="J499" i="5" s="1"/>
  <c r="H479" i="5"/>
  <c r="J479" i="5" s="1"/>
  <c r="H459" i="5"/>
  <c r="J459" i="5" s="1"/>
  <c r="J439" i="5"/>
  <c r="H439" i="5"/>
  <c r="J419" i="5"/>
  <c r="H419" i="5"/>
  <c r="H399" i="5"/>
  <c r="J399" i="5" s="1"/>
  <c r="J379" i="5"/>
  <c r="H379" i="5"/>
  <c r="J359" i="5"/>
  <c r="H359" i="5"/>
  <c r="H339" i="5"/>
  <c r="J339" i="5" s="1"/>
  <c r="J319" i="5"/>
  <c r="H319" i="5"/>
  <c r="J299" i="5"/>
  <c r="H299" i="5"/>
  <c r="H279" i="5"/>
  <c r="J279" i="5" s="1"/>
  <c r="H259" i="5"/>
  <c r="J259" i="5" s="1"/>
  <c r="J239" i="5"/>
  <c r="H239" i="5"/>
  <c r="H219" i="5"/>
  <c r="J219" i="5" s="1"/>
  <c r="H199" i="5"/>
  <c r="J199" i="5" s="1"/>
  <c r="H179" i="5"/>
  <c r="J179" i="5" s="1"/>
  <c r="H159" i="5"/>
  <c r="J159" i="5" s="1"/>
  <c r="J139" i="5"/>
  <c r="H139" i="5"/>
  <c r="H119" i="5"/>
  <c r="J119" i="5" s="1"/>
  <c r="H99" i="5"/>
  <c r="J99" i="5" s="1"/>
  <c r="H79" i="5"/>
  <c r="J79" i="5" s="1"/>
  <c r="H59" i="5"/>
  <c r="J59" i="5" s="1"/>
  <c r="H39" i="5"/>
  <c r="J39" i="5" s="1"/>
  <c r="J943" i="5"/>
  <c r="H943" i="5"/>
  <c r="H643" i="5"/>
  <c r="J643" i="5" s="1"/>
  <c r="H223" i="5"/>
  <c r="J223" i="5" s="1"/>
  <c r="J760" i="5"/>
  <c r="H760" i="5"/>
  <c r="J939" i="5"/>
  <c r="H939" i="5"/>
  <c r="H998" i="5"/>
  <c r="J998" i="5" s="1"/>
  <c r="J978" i="5"/>
  <c r="H978" i="5"/>
  <c r="J958" i="5"/>
  <c r="H958" i="5"/>
  <c r="H938" i="5"/>
  <c r="J938" i="5" s="1"/>
  <c r="H918" i="5"/>
  <c r="J918" i="5" s="1"/>
  <c r="J898" i="5"/>
  <c r="H898" i="5"/>
  <c r="H878" i="5"/>
  <c r="J878" i="5" s="1"/>
  <c r="J858" i="5"/>
  <c r="H858" i="5"/>
  <c r="H838" i="5"/>
  <c r="J838" i="5" s="1"/>
  <c r="H818" i="5"/>
  <c r="J818" i="5" s="1"/>
  <c r="J798" i="5"/>
  <c r="H798" i="5"/>
  <c r="H778" i="5"/>
  <c r="J778" i="5" s="1"/>
  <c r="H758" i="5"/>
  <c r="J758" i="5" s="1"/>
  <c r="H738" i="5"/>
  <c r="J738" i="5" s="1"/>
  <c r="H718" i="5"/>
  <c r="J718" i="5" s="1"/>
  <c r="H698" i="5"/>
  <c r="J698" i="5" s="1"/>
  <c r="H678" i="5"/>
  <c r="J678" i="5" s="1"/>
  <c r="H658" i="5"/>
  <c r="J658" i="5" s="1"/>
  <c r="H638" i="5"/>
  <c r="J638" i="5" s="1"/>
  <c r="J618" i="5"/>
  <c r="H618" i="5"/>
  <c r="J598" i="5"/>
  <c r="H598" i="5"/>
  <c r="H578" i="5"/>
  <c r="J578" i="5" s="1"/>
  <c r="J558" i="5"/>
  <c r="H558" i="5"/>
  <c r="J538" i="5"/>
  <c r="H538" i="5"/>
  <c r="H518" i="5"/>
  <c r="J518" i="5" s="1"/>
  <c r="H498" i="5"/>
  <c r="J498" i="5" s="1"/>
  <c r="H478" i="5"/>
  <c r="J478" i="5" s="1"/>
  <c r="J458" i="5"/>
  <c r="H458" i="5"/>
  <c r="J438" i="5"/>
  <c r="H438" i="5"/>
  <c r="H418" i="5"/>
  <c r="J418" i="5" s="1"/>
  <c r="H398" i="5"/>
  <c r="J398" i="5" s="1"/>
  <c r="J378" i="5"/>
  <c r="H378" i="5"/>
  <c r="H358" i="5"/>
  <c r="J358" i="5" s="1"/>
  <c r="H338" i="5"/>
  <c r="J338" i="5" s="1"/>
  <c r="H318" i="5"/>
  <c r="J318" i="5" s="1"/>
  <c r="H298" i="5"/>
  <c r="J298" i="5" s="1"/>
  <c r="H278" i="5"/>
  <c r="J278" i="5" s="1"/>
  <c r="J258" i="5"/>
  <c r="H258" i="5"/>
  <c r="H238" i="5"/>
  <c r="J238" i="5" s="1"/>
  <c r="H218" i="5"/>
  <c r="J218" i="5" s="1"/>
  <c r="J198" i="5"/>
  <c r="H198" i="5"/>
  <c r="J178" i="5"/>
  <c r="H178" i="5"/>
  <c r="H158" i="5"/>
  <c r="J158" i="5" s="1"/>
  <c r="J138" i="5"/>
  <c r="H138" i="5"/>
  <c r="J118" i="5"/>
  <c r="H118" i="5"/>
  <c r="H98" i="5"/>
  <c r="J98" i="5" s="1"/>
  <c r="H78" i="5"/>
  <c r="J78" i="5" s="1"/>
  <c r="H58" i="5"/>
  <c r="J58" i="5" s="1"/>
  <c r="J38" i="5"/>
  <c r="H38" i="5"/>
  <c r="J843" i="5"/>
  <c r="H843" i="5"/>
  <c r="H503" i="5"/>
  <c r="J503" i="5" s="1"/>
  <c r="H123" i="5"/>
  <c r="J123" i="5" s="1"/>
  <c r="J920" i="5"/>
  <c r="H920" i="5"/>
  <c r="H859" i="5"/>
  <c r="J859" i="5" s="1"/>
  <c r="H957" i="5"/>
  <c r="J957" i="5" s="1"/>
  <c r="H937" i="5"/>
  <c r="J937" i="5" s="1"/>
  <c r="H917" i="5"/>
  <c r="J917" i="5" s="1"/>
  <c r="H897" i="5"/>
  <c r="J897" i="5" s="1"/>
  <c r="J877" i="5"/>
  <c r="H877" i="5"/>
  <c r="H857" i="5"/>
  <c r="J857" i="5" s="1"/>
  <c r="H837" i="5"/>
  <c r="J837" i="5" s="1"/>
  <c r="J817" i="5"/>
  <c r="H817" i="5"/>
  <c r="J797" i="5"/>
  <c r="H797" i="5"/>
  <c r="H777" i="5"/>
  <c r="J777" i="5" s="1"/>
  <c r="J757" i="5"/>
  <c r="H757" i="5"/>
  <c r="J737" i="5"/>
  <c r="H737" i="5"/>
  <c r="H717" i="5"/>
  <c r="J717" i="5" s="1"/>
  <c r="H697" i="5"/>
  <c r="J697" i="5" s="1"/>
  <c r="H677" i="5"/>
  <c r="J677" i="5" s="1"/>
  <c r="J657" i="5"/>
  <c r="H657" i="5"/>
  <c r="J637" i="5"/>
  <c r="H637" i="5"/>
  <c r="H617" i="5"/>
  <c r="J617" i="5" s="1"/>
  <c r="H597" i="5"/>
  <c r="J597" i="5" s="1"/>
  <c r="J577" i="5"/>
  <c r="H577" i="5"/>
  <c r="H557" i="5"/>
  <c r="J557" i="5" s="1"/>
  <c r="H537" i="5"/>
  <c r="J537" i="5" s="1"/>
  <c r="H517" i="5"/>
  <c r="J517" i="5" s="1"/>
  <c r="H497" i="5"/>
  <c r="J497" i="5" s="1"/>
  <c r="H477" i="5"/>
  <c r="J477" i="5" s="1"/>
  <c r="J457" i="5"/>
  <c r="H457" i="5"/>
  <c r="H437" i="5"/>
  <c r="J437" i="5" s="1"/>
  <c r="H417" i="5"/>
  <c r="J417" i="5" s="1"/>
  <c r="J397" i="5"/>
  <c r="H397" i="5"/>
  <c r="J377" i="5"/>
  <c r="H377" i="5"/>
  <c r="H357" i="5"/>
  <c r="J357" i="5" s="1"/>
  <c r="J337" i="5"/>
  <c r="H337" i="5"/>
  <c r="H317" i="5"/>
  <c r="J317" i="5" s="1"/>
  <c r="H297" i="5"/>
  <c r="J297" i="5" s="1"/>
  <c r="H277" i="5"/>
  <c r="J277" i="5" s="1"/>
  <c r="H257" i="5"/>
  <c r="J257" i="5" s="1"/>
  <c r="J237" i="5"/>
  <c r="H237" i="5"/>
  <c r="J217" i="5"/>
  <c r="H217" i="5"/>
  <c r="H197" i="5"/>
  <c r="J197" i="5" s="1"/>
  <c r="H177" i="5"/>
  <c r="J177" i="5" s="1"/>
  <c r="J157" i="5"/>
  <c r="H157" i="5"/>
  <c r="H137" i="5"/>
  <c r="J137" i="5" s="1"/>
  <c r="H117" i="5"/>
  <c r="J117" i="5" s="1"/>
  <c r="J97" i="5"/>
  <c r="H97" i="5"/>
  <c r="H77" i="5"/>
  <c r="J77" i="5" s="1"/>
  <c r="H57" i="5"/>
  <c r="J57" i="5" s="1"/>
  <c r="J37" i="5"/>
  <c r="H37" i="5"/>
  <c r="H383" i="5"/>
  <c r="J383" i="5" s="1"/>
  <c r="H1000" i="5"/>
  <c r="J1000" i="5" s="1"/>
  <c r="J759" i="5"/>
  <c r="H759" i="5"/>
  <c r="J976" i="5"/>
  <c r="H976" i="5"/>
  <c r="H756" i="5"/>
  <c r="J756" i="5" s="1"/>
  <c r="H556" i="5"/>
  <c r="J556" i="5" s="1"/>
  <c r="H496" i="5"/>
  <c r="J496" i="5" s="1"/>
  <c r="H436" i="5"/>
  <c r="J436" i="5" s="1"/>
  <c r="H376" i="5"/>
  <c r="J376" i="5" s="1"/>
  <c r="H356" i="5"/>
  <c r="J356" i="5" s="1"/>
  <c r="J336" i="5"/>
  <c r="H336" i="5"/>
  <c r="J316" i="5"/>
  <c r="H316" i="5"/>
  <c r="H296" i="5"/>
  <c r="J296" i="5" s="1"/>
  <c r="H276" i="5"/>
  <c r="J276" i="5" s="1"/>
  <c r="J256" i="5"/>
  <c r="H256" i="5"/>
  <c r="H236" i="5"/>
  <c r="J236" i="5" s="1"/>
  <c r="J216" i="5"/>
  <c r="H216" i="5"/>
  <c r="J196" i="5"/>
  <c r="H196" i="5"/>
  <c r="H176" i="5"/>
  <c r="J176" i="5" s="1"/>
  <c r="H156" i="5"/>
  <c r="J156" i="5" s="1"/>
  <c r="J136" i="5"/>
  <c r="H136" i="5"/>
  <c r="H116" i="5"/>
  <c r="J116" i="5" s="1"/>
  <c r="H96" i="5"/>
  <c r="J96" i="5" s="1"/>
  <c r="J76" i="5"/>
  <c r="H76" i="5"/>
  <c r="J56" i="5"/>
  <c r="H56" i="5"/>
  <c r="H36" i="5"/>
  <c r="J36" i="5" s="1"/>
  <c r="H823" i="5"/>
  <c r="J823" i="5" s="1"/>
  <c r="H463" i="5"/>
  <c r="J463" i="5" s="1"/>
  <c r="H103" i="5"/>
  <c r="J103" i="5" s="1"/>
  <c r="H820" i="5"/>
  <c r="J820" i="5" s="1"/>
  <c r="H899" i="5"/>
  <c r="J899" i="5" s="1"/>
  <c r="J996" i="5"/>
  <c r="H996" i="5"/>
  <c r="J836" i="5"/>
  <c r="H836" i="5"/>
  <c r="H576" i="5"/>
  <c r="J576" i="5" s="1"/>
  <c r="H516" i="5"/>
  <c r="J516" i="5" s="1"/>
  <c r="H456" i="5"/>
  <c r="J456" i="5" s="1"/>
  <c r="H416" i="5"/>
  <c r="J416" i="5" s="1"/>
  <c r="J995" i="5"/>
  <c r="H995" i="5"/>
  <c r="J975" i="5"/>
  <c r="H975" i="5"/>
  <c r="H955" i="5"/>
  <c r="J955" i="5" s="1"/>
  <c r="H935" i="5"/>
  <c r="J935" i="5" s="1"/>
  <c r="J915" i="5"/>
  <c r="H915" i="5"/>
  <c r="H895" i="5"/>
  <c r="J895" i="5" s="1"/>
  <c r="H875" i="5"/>
  <c r="J875" i="5" s="1"/>
  <c r="J855" i="5"/>
  <c r="H855" i="5"/>
  <c r="H835" i="5"/>
  <c r="J835" i="5" s="1"/>
  <c r="J815" i="5"/>
  <c r="H815" i="5"/>
  <c r="H795" i="5"/>
  <c r="J795" i="5" s="1"/>
  <c r="H775" i="5"/>
  <c r="J775" i="5" s="1"/>
  <c r="H755" i="5"/>
  <c r="J755" i="5" s="1"/>
  <c r="H735" i="5"/>
  <c r="J735" i="5" s="1"/>
  <c r="H715" i="5"/>
  <c r="J715" i="5" s="1"/>
  <c r="J695" i="5"/>
  <c r="H695" i="5"/>
  <c r="J675" i="5"/>
  <c r="H675" i="5"/>
  <c r="H655" i="5"/>
  <c r="J655" i="5" s="1"/>
  <c r="H635" i="5"/>
  <c r="J635" i="5" s="1"/>
  <c r="J615" i="5"/>
  <c r="H615" i="5"/>
  <c r="H595" i="5"/>
  <c r="J595" i="5" s="1"/>
  <c r="J575" i="5"/>
  <c r="H575" i="5"/>
  <c r="J555" i="5"/>
  <c r="H555" i="5"/>
  <c r="H535" i="5"/>
  <c r="J535" i="5" s="1"/>
  <c r="H515" i="5"/>
  <c r="J515" i="5" s="1"/>
  <c r="J495" i="5"/>
  <c r="H495" i="5"/>
  <c r="H475" i="5"/>
  <c r="J475" i="5" s="1"/>
  <c r="H455" i="5"/>
  <c r="J455" i="5" s="1"/>
  <c r="H435" i="5"/>
  <c r="J435" i="5" s="1"/>
  <c r="H415" i="5"/>
  <c r="J415" i="5" s="1"/>
  <c r="J395" i="5"/>
  <c r="H395" i="5"/>
  <c r="H375" i="5"/>
  <c r="J375" i="5" s="1"/>
  <c r="H355" i="5"/>
  <c r="J355" i="5" s="1"/>
  <c r="H335" i="5"/>
  <c r="J335" i="5" s="1"/>
  <c r="H315" i="5"/>
  <c r="J315" i="5" s="1"/>
  <c r="H295" i="5"/>
  <c r="J295" i="5" s="1"/>
  <c r="J275" i="5"/>
  <c r="H275" i="5"/>
  <c r="J255" i="5"/>
  <c r="H255" i="5"/>
  <c r="H235" i="5"/>
  <c r="J235" i="5" s="1"/>
  <c r="J215" i="5"/>
  <c r="H215" i="5"/>
  <c r="J195" i="5"/>
  <c r="H195" i="5"/>
  <c r="H175" i="5"/>
  <c r="J175" i="5" s="1"/>
  <c r="J155" i="5"/>
  <c r="H155" i="5"/>
  <c r="J135" i="5"/>
  <c r="H135" i="5"/>
  <c r="H115" i="5"/>
  <c r="J115" i="5" s="1"/>
  <c r="H95" i="5"/>
  <c r="J95" i="5" s="1"/>
  <c r="J75" i="5"/>
  <c r="H75" i="5"/>
  <c r="H55" i="5"/>
  <c r="J55" i="5" s="1"/>
  <c r="H35" i="5"/>
  <c r="J35" i="5" s="1"/>
  <c r="H763" i="5"/>
  <c r="J763" i="5" s="1"/>
  <c r="H283" i="5"/>
  <c r="J283" i="5" s="1"/>
  <c r="J800" i="5"/>
  <c r="H800" i="5"/>
  <c r="H959" i="5"/>
  <c r="J959" i="5" s="1"/>
  <c r="H977" i="5"/>
  <c r="J977" i="5" s="1"/>
  <c r="H816" i="5"/>
  <c r="J816" i="5" s="1"/>
  <c r="H596" i="5"/>
  <c r="J596" i="5" s="1"/>
  <c r="H536" i="5"/>
  <c r="J536" i="5" s="1"/>
  <c r="J476" i="5"/>
  <c r="H476" i="5"/>
  <c r="H396" i="5"/>
  <c r="J396" i="5" s="1"/>
  <c r="H994" i="5"/>
  <c r="J994" i="5" s="1"/>
  <c r="J974" i="5"/>
  <c r="H974" i="5"/>
  <c r="J954" i="5"/>
  <c r="H954" i="5"/>
  <c r="H934" i="5"/>
  <c r="J934" i="5" s="1"/>
  <c r="J914" i="5"/>
  <c r="H914" i="5"/>
  <c r="J894" i="5"/>
  <c r="H894" i="5"/>
  <c r="H874" i="5"/>
  <c r="J874" i="5" s="1"/>
  <c r="H854" i="5"/>
  <c r="J854" i="5" s="1"/>
  <c r="J834" i="5"/>
  <c r="H834" i="5"/>
  <c r="H814" i="5"/>
  <c r="J814" i="5" s="1"/>
  <c r="J794" i="5"/>
  <c r="H794" i="5"/>
  <c r="H774" i="5"/>
  <c r="J774" i="5" s="1"/>
  <c r="H754" i="5"/>
  <c r="J754" i="5" s="1"/>
  <c r="J734" i="5"/>
  <c r="H734" i="5"/>
  <c r="H714" i="5"/>
  <c r="J714" i="5" s="1"/>
  <c r="H694" i="5"/>
  <c r="J694" i="5" s="1"/>
  <c r="H674" i="5"/>
  <c r="J674" i="5" s="1"/>
  <c r="H654" i="5"/>
  <c r="J654" i="5" s="1"/>
  <c r="H634" i="5"/>
  <c r="J634" i="5" s="1"/>
  <c r="H614" i="5"/>
  <c r="J614" i="5" s="1"/>
  <c r="H594" i="5"/>
  <c r="J594" i="5" s="1"/>
  <c r="H574" i="5"/>
  <c r="J574" i="5" s="1"/>
  <c r="J554" i="5"/>
  <c r="H554" i="5"/>
  <c r="J534" i="5"/>
  <c r="H534" i="5"/>
  <c r="H514" i="5"/>
  <c r="J514" i="5" s="1"/>
  <c r="J494" i="5"/>
  <c r="H494" i="5"/>
  <c r="J474" i="5"/>
  <c r="H474" i="5"/>
  <c r="H454" i="5"/>
  <c r="J454" i="5" s="1"/>
  <c r="H434" i="5"/>
  <c r="J434" i="5" s="1"/>
  <c r="H414" i="5"/>
  <c r="J414" i="5" s="1"/>
  <c r="J394" i="5"/>
  <c r="H394" i="5"/>
  <c r="J374" i="5"/>
  <c r="H374" i="5"/>
  <c r="H354" i="5"/>
  <c r="J354" i="5" s="1"/>
  <c r="H334" i="5"/>
  <c r="J334" i="5" s="1"/>
  <c r="J314" i="5"/>
  <c r="H314" i="5"/>
  <c r="H294" i="5"/>
  <c r="J294" i="5" s="1"/>
  <c r="H274" i="5"/>
  <c r="J274" i="5" s="1"/>
  <c r="H254" i="5"/>
  <c r="J254" i="5" s="1"/>
  <c r="H234" i="5"/>
  <c r="J234" i="5" s="1"/>
  <c r="H214" i="5"/>
  <c r="J214" i="5" s="1"/>
  <c r="J194" i="5"/>
  <c r="H194" i="5"/>
  <c r="H174" i="5"/>
  <c r="J174" i="5" s="1"/>
  <c r="H154" i="5"/>
  <c r="J154" i="5" s="1"/>
  <c r="J134" i="5"/>
  <c r="H134" i="5"/>
  <c r="J114" i="5"/>
  <c r="H114" i="5"/>
  <c r="H94" i="5"/>
  <c r="J94" i="5" s="1"/>
  <c r="J74" i="5"/>
  <c r="H74" i="5"/>
  <c r="J54" i="5"/>
  <c r="H54" i="5"/>
  <c r="H34" i="5"/>
  <c r="J34" i="5" s="1"/>
  <c r="H563" i="5"/>
  <c r="J563" i="5" s="1"/>
  <c r="H980" i="5"/>
  <c r="J980" i="5" s="1"/>
  <c r="J999" i="5"/>
  <c r="H999" i="5"/>
  <c r="J856" i="5"/>
  <c r="H856" i="5"/>
  <c r="H913" i="5"/>
  <c r="J913" i="5" s="1"/>
  <c r="H693" i="5"/>
  <c r="J693" i="5" s="1"/>
  <c r="J513" i="5"/>
  <c r="H513" i="5"/>
  <c r="H473" i="5"/>
  <c r="J473" i="5" s="1"/>
  <c r="H313" i="5"/>
  <c r="J313" i="5" s="1"/>
  <c r="H293" i="5"/>
  <c r="J293" i="5" s="1"/>
  <c r="H273" i="5"/>
  <c r="J273" i="5" s="1"/>
  <c r="H253" i="5"/>
  <c r="J253" i="5" s="1"/>
  <c r="J233" i="5"/>
  <c r="H233" i="5"/>
  <c r="H213" i="5"/>
  <c r="J213" i="5" s="1"/>
  <c r="H193" i="5"/>
  <c r="J193" i="5" s="1"/>
  <c r="J173" i="5"/>
  <c r="H173" i="5"/>
  <c r="J153" i="5"/>
  <c r="H153" i="5"/>
  <c r="H133" i="5"/>
  <c r="J133" i="5" s="1"/>
  <c r="J113" i="5"/>
  <c r="H113" i="5"/>
  <c r="J93" i="5"/>
  <c r="H93" i="5"/>
  <c r="H73" i="5"/>
  <c r="J73" i="5" s="1"/>
  <c r="H53" i="5"/>
  <c r="J53" i="5" s="1"/>
  <c r="H33" i="5"/>
  <c r="J33" i="5" s="1"/>
  <c r="J403" i="5"/>
  <c r="H403" i="5"/>
  <c r="J979" i="5"/>
  <c r="H979" i="5"/>
  <c r="H676" i="5"/>
  <c r="J676" i="5" s="1"/>
  <c r="H813" i="5"/>
  <c r="J813" i="5" s="1"/>
  <c r="J493" i="5"/>
  <c r="H493" i="5"/>
  <c r="H932" i="5"/>
  <c r="J932" i="5" s="1"/>
  <c r="H732" i="5"/>
  <c r="J732" i="5" s="1"/>
  <c r="H512" i="5"/>
  <c r="J512" i="5" s="1"/>
  <c r="H372" i="5"/>
  <c r="J372" i="5" s="1"/>
  <c r="H252" i="5"/>
  <c r="J252" i="5" s="1"/>
  <c r="J172" i="5"/>
  <c r="H172" i="5"/>
  <c r="H152" i="5"/>
  <c r="J152" i="5" s="1"/>
  <c r="H132" i="5"/>
  <c r="J132" i="5" s="1"/>
  <c r="J112" i="5"/>
  <c r="H112" i="5"/>
  <c r="J92" i="5"/>
  <c r="H92" i="5"/>
  <c r="H72" i="5"/>
  <c r="J72" i="5" s="1"/>
  <c r="J52" i="5"/>
  <c r="H52" i="5"/>
  <c r="H32" i="5"/>
  <c r="J32" i="5" s="1"/>
  <c r="H743" i="5"/>
  <c r="J743" i="5" s="1"/>
  <c r="H263" i="5"/>
  <c r="J263" i="5" s="1"/>
  <c r="H940" i="5"/>
  <c r="J940" i="5" s="1"/>
  <c r="J799" i="5"/>
  <c r="H799" i="5"/>
  <c r="J956" i="5"/>
  <c r="H956" i="5"/>
  <c r="H736" i="5"/>
  <c r="J736" i="5" s="1"/>
  <c r="H953" i="5"/>
  <c r="J953" i="5" s="1"/>
  <c r="J773" i="5"/>
  <c r="H773" i="5"/>
  <c r="H613" i="5"/>
  <c r="J613" i="5" s="1"/>
  <c r="H453" i="5"/>
  <c r="J453" i="5" s="1"/>
  <c r="J992" i="5"/>
  <c r="H992" i="5"/>
  <c r="H852" i="5"/>
  <c r="J852" i="5" s="1"/>
  <c r="H692" i="5"/>
  <c r="J692" i="5" s="1"/>
  <c r="J532" i="5"/>
  <c r="H532" i="5"/>
  <c r="H352" i="5"/>
  <c r="J352" i="5" s="1"/>
  <c r="H911" i="5"/>
  <c r="J911" i="5" s="1"/>
  <c r="J811" i="5"/>
  <c r="H811" i="5"/>
  <c r="J691" i="5"/>
  <c r="H691" i="5"/>
  <c r="H591" i="5"/>
  <c r="J591" i="5" s="1"/>
  <c r="H491" i="5"/>
  <c r="J491" i="5" s="1"/>
  <c r="H391" i="5"/>
  <c r="J391" i="5" s="1"/>
  <c r="H311" i="5"/>
  <c r="J311" i="5" s="1"/>
  <c r="H211" i="5"/>
  <c r="J211" i="5" s="1"/>
  <c r="H131" i="5"/>
  <c r="J131" i="5" s="1"/>
  <c r="J91" i="5"/>
  <c r="H91" i="5"/>
  <c r="J923" i="5"/>
  <c r="H923" i="5"/>
  <c r="H683" i="5"/>
  <c r="J683" i="5" s="1"/>
  <c r="H443" i="5"/>
  <c r="J443" i="5" s="1"/>
  <c r="J83" i="5"/>
  <c r="H83" i="5"/>
  <c r="H840" i="5"/>
  <c r="J840" i="5" s="1"/>
  <c r="J919" i="5"/>
  <c r="H919" i="5"/>
  <c r="J876" i="5"/>
  <c r="H876" i="5"/>
  <c r="H636" i="5"/>
  <c r="J636" i="5" s="1"/>
  <c r="H893" i="5"/>
  <c r="J893" i="5" s="1"/>
  <c r="J733" i="5"/>
  <c r="H733" i="5"/>
  <c r="H553" i="5"/>
  <c r="J553" i="5" s="1"/>
  <c r="H333" i="5"/>
  <c r="J333" i="5" s="1"/>
  <c r="J872" i="5"/>
  <c r="H872" i="5"/>
  <c r="J712" i="5"/>
  <c r="H712" i="5"/>
  <c r="H552" i="5"/>
  <c r="J552" i="5" s="1"/>
  <c r="H392" i="5"/>
  <c r="J392" i="5" s="1"/>
  <c r="H212" i="5"/>
  <c r="J212" i="5" s="1"/>
  <c r="H891" i="5"/>
  <c r="J891" i="5" s="1"/>
  <c r="H791" i="5"/>
  <c r="J791" i="5" s="1"/>
  <c r="H711" i="5"/>
  <c r="J711" i="5" s="1"/>
  <c r="J611" i="5"/>
  <c r="H611" i="5"/>
  <c r="J511" i="5"/>
  <c r="H511" i="5"/>
  <c r="H411" i="5"/>
  <c r="J411" i="5" s="1"/>
  <c r="H331" i="5"/>
  <c r="J331" i="5" s="1"/>
  <c r="H231" i="5"/>
  <c r="J231" i="5" s="1"/>
  <c r="H171" i="5"/>
  <c r="J171" i="5" s="1"/>
  <c r="J71" i="5"/>
  <c r="H71" i="5"/>
  <c r="J950" i="5"/>
  <c r="H950" i="5"/>
  <c r="H890" i="5"/>
  <c r="J890" i="5" s="1"/>
  <c r="H830" i="5"/>
  <c r="J830" i="5" s="1"/>
  <c r="J770" i="5"/>
  <c r="H770" i="5"/>
  <c r="H730" i="5"/>
  <c r="J730" i="5" s="1"/>
  <c r="H710" i="5"/>
  <c r="J710" i="5" s="1"/>
  <c r="J670" i="5"/>
  <c r="H670" i="5"/>
  <c r="H650" i="5"/>
  <c r="J650" i="5" s="1"/>
  <c r="J630" i="5"/>
  <c r="H630" i="5"/>
  <c r="H610" i="5"/>
  <c r="J610" i="5" s="1"/>
  <c r="H590" i="5"/>
  <c r="J590" i="5" s="1"/>
  <c r="H570" i="5"/>
  <c r="J570" i="5" s="1"/>
  <c r="H550" i="5"/>
  <c r="J550" i="5" s="1"/>
  <c r="H530" i="5"/>
  <c r="J530" i="5" s="1"/>
  <c r="J510" i="5"/>
  <c r="H510" i="5"/>
  <c r="J490" i="5"/>
  <c r="H490" i="5"/>
  <c r="H470" i="5"/>
  <c r="J470" i="5" s="1"/>
  <c r="H450" i="5"/>
  <c r="J450" i="5" s="1"/>
  <c r="J430" i="5"/>
  <c r="H430" i="5"/>
  <c r="H410" i="5"/>
  <c r="J410" i="5" s="1"/>
  <c r="J390" i="5"/>
  <c r="H390" i="5"/>
  <c r="J370" i="5"/>
  <c r="H370" i="5"/>
  <c r="H350" i="5"/>
  <c r="J350" i="5" s="1"/>
  <c r="H330" i="5"/>
  <c r="J330" i="5" s="1"/>
  <c r="J310" i="5"/>
  <c r="H310" i="5"/>
  <c r="H290" i="5"/>
  <c r="J290" i="5" s="1"/>
  <c r="H270" i="5"/>
  <c r="J270" i="5" s="1"/>
  <c r="H250" i="5"/>
  <c r="J250" i="5" s="1"/>
  <c r="H230" i="5"/>
  <c r="J230" i="5" s="1"/>
  <c r="J210" i="5"/>
  <c r="H210" i="5"/>
  <c r="H190" i="5"/>
  <c r="J190" i="5" s="1"/>
  <c r="H170" i="5"/>
  <c r="J170" i="5" s="1"/>
  <c r="H150" i="5"/>
  <c r="J150" i="5" s="1"/>
  <c r="H130" i="5"/>
  <c r="J130" i="5" s="1"/>
  <c r="H110" i="5"/>
  <c r="J110" i="5" s="1"/>
  <c r="J90" i="5"/>
  <c r="H90" i="5"/>
  <c r="J70" i="5"/>
  <c r="H70" i="5"/>
  <c r="H50" i="5"/>
  <c r="J50" i="5" s="1"/>
  <c r="J30" i="5"/>
  <c r="H30" i="5"/>
  <c r="J776" i="5"/>
  <c r="H776" i="5"/>
  <c r="H993" i="5"/>
  <c r="J993" i="5" s="1"/>
  <c r="J833" i="5"/>
  <c r="H833" i="5"/>
  <c r="J673" i="5"/>
  <c r="H673" i="5"/>
  <c r="H533" i="5"/>
  <c r="J533" i="5" s="1"/>
  <c r="H393" i="5"/>
  <c r="J393" i="5" s="1"/>
  <c r="J892" i="5"/>
  <c r="H892" i="5"/>
  <c r="H752" i="5"/>
  <c r="J752" i="5" s="1"/>
  <c r="H592" i="5"/>
  <c r="J592" i="5" s="1"/>
  <c r="H432" i="5"/>
  <c r="J432" i="5" s="1"/>
  <c r="H272" i="5"/>
  <c r="J272" i="5" s="1"/>
  <c r="J951" i="5"/>
  <c r="H951" i="5"/>
  <c r="H831" i="5"/>
  <c r="J831" i="5" s="1"/>
  <c r="H731" i="5"/>
  <c r="J731" i="5" s="1"/>
  <c r="H631" i="5"/>
  <c r="J631" i="5" s="1"/>
  <c r="H531" i="5"/>
  <c r="J531" i="5" s="1"/>
  <c r="H431" i="5"/>
  <c r="J431" i="5" s="1"/>
  <c r="J351" i="5"/>
  <c r="H351" i="5"/>
  <c r="H251" i="5"/>
  <c r="J251" i="5" s="1"/>
  <c r="H151" i="5"/>
  <c r="J151" i="5" s="1"/>
  <c r="J51" i="5"/>
  <c r="H51" i="5"/>
  <c r="J990" i="5"/>
  <c r="H990" i="5"/>
  <c r="H930" i="5"/>
  <c r="J930" i="5" s="1"/>
  <c r="J870" i="5"/>
  <c r="H870" i="5"/>
  <c r="J850" i="5"/>
  <c r="H850" i="5"/>
  <c r="H790" i="5"/>
  <c r="J790" i="5" s="1"/>
  <c r="H750" i="5"/>
  <c r="J750" i="5" s="1"/>
  <c r="J690" i="5"/>
  <c r="H690" i="5"/>
  <c r="H989" i="5"/>
  <c r="J989" i="5" s="1"/>
  <c r="J969" i="5"/>
  <c r="H969" i="5"/>
  <c r="H949" i="5"/>
  <c r="J949" i="5" s="1"/>
  <c r="H929" i="5"/>
  <c r="J929" i="5" s="1"/>
  <c r="J909" i="5"/>
  <c r="H909" i="5"/>
  <c r="H889" i="5"/>
  <c r="J889" i="5" s="1"/>
  <c r="H869" i="5"/>
  <c r="J869" i="5" s="1"/>
  <c r="H849" i="5"/>
  <c r="J849" i="5" s="1"/>
  <c r="H829" i="5"/>
  <c r="J829" i="5" s="1"/>
  <c r="H809" i="5"/>
  <c r="J809" i="5" s="1"/>
  <c r="H789" i="5"/>
  <c r="J789" i="5" s="1"/>
  <c r="H769" i="5"/>
  <c r="J769" i="5" s="1"/>
  <c r="H749" i="5"/>
  <c r="J749" i="5" s="1"/>
  <c r="J729" i="5"/>
  <c r="H729" i="5"/>
  <c r="J709" i="5"/>
  <c r="H709" i="5"/>
  <c r="H689" i="5"/>
  <c r="J689" i="5" s="1"/>
  <c r="J669" i="5"/>
  <c r="H669" i="5"/>
  <c r="J649" i="5"/>
  <c r="H649" i="5"/>
  <c r="H629" i="5"/>
  <c r="J629" i="5" s="1"/>
  <c r="H609" i="5"/>
  <c r="J609" i="5" s="1"/>
  <c r="H589" i="5"/>
  <c r="J589" i="5" s="1"/>
  <c r="J569" i="5"/>
  <c r="H569" i="5"/>
  <c r="J549" i="5"/>
  <c r="H549" i="5"/>
  <c r="H529" i="5"/>
  <c r="J529" i="5" s="1"/>
  <c r="H509" i="5"/>
  <c r="J509" i="5" s="1"/>
  <c r="J489" i="5"/>
  <c r="H489" i="5"/>
  <c r="H469" i="5"/>
  <c r="J469" i="5" s="1"/>
  <c r="H449" i="5"/>
  <c r="J449" i="5" s="1"/>
  <c r="H429" i="5"/>
  <c r="J429" i="5" s="1"/>
  <c r="H409" i="5"/>
  <c r="J409" i="5" s="1"/>
  <c r="H389" i="5"/>
  <c r="J389" i="5" s="1"/>
  <c r="J369" i="5"/>
  <c r="H369" i="5"/>
  <c r="H349" i="5"/>
  <c r="J349" i="5" s="1"/>
  <c r="H329" i="5"/>
  <c r="J329" i="5" s="1"/>
  <c r="J309" i="5"/>
  <c r="H309" i="5"/>
  <c r="J289" i="5"/>
  <c r="H289" i="5"/>
  <c r="H269" i="5"/>
  <c r="J269" i="5" s="1"/>
  <c r="J249" i="5"/>
  <c r="H249" i="5"/>
  <c r="J229" i="5"/>
  <c r="H229" i="5"/>
  <c r="H209" i="5"/>
  <c r="J209" i="5" s="1"/>
  <c r="H189" i="5"/>
  <c r="J189" i="5" s="1"/>
  <c r="H169" i="5"/>
  <c r="J169" i="5" s="1"/>
  <c r="J149" i="5"/>
  <c r="H149" i="5"/>
  <c r="J129" i="5"/>
  <c r="H129" i="5"/>
  <c r="H109" i="5"/>
  <c r="J109" i="5" s="1"/>
  <c r="H89" i="5"/>
  <c r="J89" i="5" s="1"/>
  <c r="J69" i="5"/>
  <c r="H69" i="5"/>
  <c r="H49" i="5"/>
  <c r="J49" i="5" s="1"/>
  <c r="H29" i="5"/>
  <c r="J29" i="5" s="1"/>
  <c r="H863" i="5"/>
  <c r="J863" i="5" s="1"/>
  <c r="H523" i="5"/>
  <c r="J523" i="5" s="1"/>
  <c r="H63" i="5"/>
  <c r="J63" i="5" s="1"/>
  <c r="J900" i="5"/>
  <c r="H900" i="5"/>
  <c r="H879" i="5"/>
  <c r="J879" i="5" s="1"/>
  <c r="H916" i="5"/>
  <c r="J916" i="5" s="1"/>
  <c r="J656" i="5"/>
  <c r="H656" i="5"/>
  <c r="J933" i="5"/>
  <c r="H933" i="5"/>
  <c r="H753" i="5"/>
  <c r="J753" i="5" s="1"/>
  <c r="J593" i="5"/>
  <c r="H593" i="5"/>
  <c r="J413" i="5"/>
  <c r="H413" i="5"/>
  <c r="H972" i="5"/>
  <c r="J972" i="5" s="1"/>
  <c r="H812" i="5"/>
  <c r="J812" i="5" s="1"/>
  <c r="H672" i="5"/>
  <c r="J672" i="5" s="1"/>
  <c r="J492" i="5"/>
  <c r="H492" i="5"/>
  <c r="J332" i="5"/>
  <c r="H332" i="5"/>
  <c r="H991" i="5"/>
  <c r="J991" i="5" s="1"/>
  <c r="H851" i="5"/>
  <c r="J851" i="5" s="1"/>
  <c r="J751" i="5"/>
  <c r="H751" i="5"/>
  <c r="H651" i="5"/>
  <c r="J651" i="5" s="1"/>
  <c r="H551" i="5"/>
  <c r="J551" i="5" s="1"/>
  <c r="H451" i="5"/>
  <c r="J451" i="5" s="1"/>
  <c r="H371" i="5"/>
  <c r="J371" i="5" s="1"/>
  <c r="H291" i="5"/>
  <c r="J291" i="5" s="1"/>
  <c r="J191" i="5"/>
  <c r="H191" i="5"/>
  <c r="H111" i="5"/>
  <c r="J111" i="5" s="1"/>
  <c r="H31" i="5"/>
  <c r="J31" i="5" s="1"/>
  <c r="J970" i="5"/>
  <c r="H970" i="5"/>
  <c r="J910" i="5"/>
  <c r="H910" i="5"/>
  <c r="H810" i="5"/>
  <c r="J810" i="5" s="1"/>
  <c r="J988" i="5"/>
  <c r="H988" i="5"/>
  <c r="H968" i="5"/>
  <c r="J968" i="5" s="1"/>
  <c r="H948" i="5"/>
  <c r="J948" i="5" s="1"/>
  <c r="H928" i="5"/>
  <c r="J928" i="5" s="1"/>
  <c r="H868" i="5"/>
  <c r="J868" i="5" s="1"/>
  <c r="J848" i="5"/>
  <c r="H848" i="5"/>
  <c r="J828" i="5"/>
  <c r="H828" i="5"/>
  <c r="H808" i="5"/>
  <c r="J808" i="5" s="1"/>
  <c r="H788" i="5"/>
  <c r="J788" i="5" s="1"/>
  <c r="J768" i="5"/>
  <c r="H768" i="5"/>
  <c r="H748" i="5"/>
  <c r="J748" i="5" s="1"/>
  <c r="H728" i="5"/>
  <c r="J728" i="5" s="1"/>
  <c r="J708" i="5"/>
  <c r="H708" i="5"/>
  <c r="H688" i="5"/>
  <c r="J688" i="5" s="1"/>
  <c r="H668" i="5"/>
  <c r="J668" i="5" s="1"/>
  <c r="J648" i="5"/>
  <c r="H648" i="5"/>
  <c r="H628" i="5"/>
  <c r="J628" i="5" s="1"/>
  <c r="H608" i="5"/>
  <c r="J608" i="5" s="1"/>
  <c r="J588" i="5"/>
  <c r="H588" i="5"/>
  <c r="J568" i="5"/>
  <c r="H568" i="5"/>
  <c r="H548" i="5"/>
  <c r="J548" i="5" s="1"/>
  <c r="H528" i="5"/>
  <c r="J528" i="5" s="1"/>
  <c r="H468" i="5"/>
  <c r="J468" i="5" s="1"/>
  <c r="H448" i="5"/>
  <c r="J448" i="5" s="1"/>
  <c r="H428" i="5"/>
  <c r="J428" i="5" s="1"/>
  <c r="H408" i="5"/>
  <c r="J408" i="5" s="1"/>
  <c r="J388" i="5"/>
  <c r="H388" i="5"/>
  <c r="J368" i="5"/>
  <c r="H368" i="5"/>
  <c r="H348" i="5"/>
  <c r="J348" i="5" s="1"/>
  <c r="H328" i="5"/>
  <c r="J328" i="5" s="1"/>
  <c r="J308" i="5"/>
  <c r="H308" i="5"/>
  <c r="H288" i="5"/>
  <c r="J288" i="5" s="1"/>
  <c r="J268" i="5"/>
  <c r="H268" i="5"/>
  <c r="J248" i="5"/>
  <c r="H248" i="5"/>
  <c r="H228" i="5"/>
  <c r="J228" i="5" s="1"/>
  <c r="H208" i="5"/>
  <c r="J208" i="5" s="1"/>
  <c r="J188" i="5"/>
  <c r="H188" i="5"/>
  <c r="H168" i="5"/>
  <c r="J168" i="5" s="1"/>
  <c r="H148" i="5"/>
  <c r="J148" i="5" s="1"/>
  <c r="J128" i="5"/>
  <c r="H128" i="5"/>
  <c r="J963" i="5"/>
  <c r="H963" i="5"/>
  <c r="H723" i="5"/>
  <c r="J723" i="5" s="1"/>
  <c r="H543" i="5"/>
  <c r="J543" i="5" s="1"/>
  <c r="H343" i="5"/>
  <c r="J343" i="5" s="1"/>
  <c r="H143" i="5"/>
  <c r="J143" i="5" s="1"/>
  <c r="H960" i="5"/>
  <c r="J960" i="5" s="1"/>
  <c r="H779" i="5"/>
  <c r="J779" i="5" s="1"/>
  <c r="J896" i="5"/>
  <c r="H896" i="5"/>
  <c r="J616" i="5"/>
  <c r="H616" i="5"/>
  <c r="H873" i="5"/>
  <c r="J873" i="5" s="1"/>
  <c r="H713" i="5"/>
  <c r="J713" i="5" s="1"/>
  <c r="H573" i="5"/>
  <c r="J573" i="5" s="1"/>
  <c r="H353" i="5"/>
  <c r="J353" i="5" s="1"/>
  <c r="J912" i="5"/>
  <c r="H912" i="5"/>
  <c r="J772" i="5"/>
  <c r="H772" i="5"/>
  <c r="H612" i="5"/>
  <c r="J612" i="5" s="1"/>
  <c r="H412" i="5"/>
  <c r="J412" i="5" s="1"/>
  <c r="J192" i="5"/>
  <c r="H192" i="5"/>
  <c r="H871" i="5"/>
  <c r="J871" i="5" s="1"/>
  <c r="H771" i="5"/>
  <c r="J771" i="5" s="1"/>
  <c r="J671" i="5"/>
  <c r="H671" i="5"/>
  <c r="H571" i="5"/>
  <c r="J571" i="5" s="1"/>
  <c r="J471" i="5"/>
  <c r="H471" i="5"/>
  <c r="H271" i="5"/>
  <c r="J271" i="5" s="1"/>
  <c r="H987" i="5"/>
  <c r="J987" i="5" s="1"/>
  <c r="H967" i="5"/>
  <c r="J967" i="5" s="1"/>
  <c r="H947" i="5"/>
  <c r="J947" i="5" s="1"/>
  <c r="H927" i="5"/>
  <c r="J927" i="5" s="1"/>
  <c r="J907" i="5"/>
  <c r="H907" i="5"/>
  <c r="J887" i="5"/>
  <c r="H887" i="5"/>
  <c r="H867" i="5"/>
  <c r="J867" i="5" s="1"/>
  <c r="H847" i="5"/>
  <c r="J847" i="5" s="1"/>
  <c r="J827" i="5"/>
  <c r="H827" i="5"/>
  <c r="H807" i="5"/>
  <c r="J807" i="5" s="1"/>
  <c r="J787" i="5"/>
  <c r="H787" i="5"/>
  <c r="J767" i="5"/>
  <c r="H767" i="5"/>
  <c r="H747" i="5"/>
  <c r="J747" i="5" s="1"/>
  <c r="H727" i="5"/>
  <c r="J727" i="5" s="1"/>
  <c r="J707" i="5"/>
  <c r="H707" i="5"/>
  <c r="H687" i="5"/>
  <c r="J687" i="5" s="1"/>
  <c r="H667" i="5"/>
  <c r="J667" i="5" s="1"/>
  <c r="H647" i="5"/>
  <c r="J647" i="5" s="1"/>
  <c r="H627" i="5"/>
  <c r="J627" i="5" s="1"/>
  <c r="J607" i="5"/>
  <c r="H607" i="5"/>
  <c r="H587" i="5"/>
  <c r="J587" i="5" s="1"/>
  <c r="H567" i="5"/>
  <c r="J567" i="5" s="1"/>
  <c r="H547" i="5"/>
  <c r="J547" i="5" s="1"/>
  <c r="H527" i="5"/>
  <c r="J527" i="5" s="1"/>
  <c r="H507" i="5"/>
  <c r="J507" i="5" s="1"/>
  <c r="J487" i="5"/>
  <c r="H487" i="5"/>
  <c r="J467" i="5"/>
  <c r="H467" i="5"/>
  <c r="H447" i="5"/>
  <c r="J447" i="5" s="1"/>
  <c r="J427" i="5"/>
  <c r="H427" i="5"/>
  <c r="J407" i="5"/>
  <c r="H407" i="5"/>
  <c r="H387" i="5"/>
  <c r="J387" i="5" s="1"/>
  <c r="J367" i="5"/>
  <c r="H367" i="5"/>
  <c r="J347" i="5"/>
  <c r="H347" i="5"/>
  <c r="H327" i="5"/>
  <c r="J327" i="5" s="1"/>
  <c r="H307" i="5"/>
  <c r="J307" i="5" s="1"/>
  <c r="J287" i="5"/>
  <c r="H287" i="5"/>
  <c r="H267" i="5"/>
  <c r="J267" i="5" s="1"/>
  <c r="H247" i="5"/>
  <c r="J247" i="5" s="1"/>
  <c r="H227" i="5"/>
  <c r="J227" i="5" s="1"/>
  <c r="H207" i="5"/>
  <c r="J207" i="5" s="1"/>
  <c r="J187" i="5"/>
  <c r="H187" i="5"/>
  <c r="H167" i="5"/>
  <c r="J167" i="5" s="1"/>
  <c r="H147" i="5"/>
  <c r="J147" i="5" s="1"/>
  <c r="H127" i="5"/>
  <c r="J127" i="5" s="1"/>
  <c r="H87" i="5"/>
  <c r="J87" i="5" s="1"/>
  <c r="H67" i="5"/>
  <c r="J67" i="5" s="1"/>
  <c r="J47" i="5"/>
  <c r="H47" i="5"/>
  <c r="H27" i="5"/>
  <c r="J27" i="5" s="1"/>
  <c r="H423" i="5"/>
  <c r="J423" i="5" s="1"/>
  <c r="J740" i="5"/>
  <c r="H740" i="5"/>
  <c r="J716" i="5"/>
  <c r="H716" i="5"/>
  <c r="H853" i="5"/>
  <c r="J853" i="5" s="1"/>
  <c r="J653" i="5"/>
  <c r="H653" i="5"/>
  <c r="J373" i="5"/>
  <c r="H373" i="5"/>
  <c r="H832" i="5"/>
  <c r="J832" i="5" s="1"/>
  <c r="H572" i="5"/>
  <c r="J572" i="5" s="1"/>
  <c r="J232" i="5"/>
  <c r="H232" i="5"/>
  <c r="H946" i="5"/>
  <c r="J946" i="5" s="1"/>
  <c r="J866" i="5"/>
  <c r="H866" i="5"/>
  <c r="H806" i="5"/>
  <c r="J806" i="5" s="1"/>
  <c r="H746" i="5"/>
  <c r="J746" i="5" s="1"/>
  <c r="J686" i="5"/>
  <c r="H686" i="5"/>
  <c r="H646" i="5"/>
  <c r="J646" i="5" s="1"/>
  <c r="H586" i="5"/>
  <c r="J586" i="5" s="1"/>
  <c r="H526" i="5"/>
  <c r="J526" i="5" s="1"/>
  <c r="H466" i="5"/>
  <c r="J466" i="5" s="1"/>
  <c r="H406" i="5"/>
  <c r="J406" i="5" s="1"/>
  <c r="H346" i="5"/>
  <c r="J346" i="5" s="1"/>
  <c r="H326" i="5"/>
  <c r="J326" i="5" s="1"/>
  <c r="H266" i="5"/>
  <c r="J266" i="5" s="1"/>
  <c r="J246" i="5"/>
  <c r="H246" i="5"/>
  <c r="J226" i="5"/>
  <c r="H226" i="5"/>
  <c r="H206" i="5"/>
  <c r="J206" i="5" s="1"/>
  <c r="J186" i="5"/>
  <c r="H186" i="5"/>
  <c r="J166" i="5"/>
  <c r="H166" i="5"/>
  <c r="H146" i="5"/>
  <c r="J146" i="5" s="1"/>
  <c r="H126" i="5"/>
  <c r="J126" i="5" s="1"/>
  <c r="H106" i="5"/>
  <c r="J106" i="5" s="1"/>
  <c r="J86" i="5"/>
  <c r="H86" i="5"/>
  <c r="J66" i="5"/>
  <c r="H66" i="5"/>
  <c r="H46" i="5"/>
  <c r="J46" i="5" s="1"/>
  <c r="H883" i="5"/>
  <c r="J883" i="5" s="1"/>
  <c r="J623" i="5"/>
  <c r="H623" i="5"/>
  <c r="H183" i="5"/>
  <c r="J183" i="5" s="1"/>
  <c r="H860" i="5"/>
  <c r="J860" i="5" s="1"/>
  <c r="H819" i="5"/>
  <c r="J819" i="5" s="1"/>
  <c r="H997" i="5"/>
  <c r="J997" i="5" s="1"/>
  <c r="H796" i="5"/>
  <c r="J796" i="5" s="1"/>
  <c r="J652" i="5"/>
  <c r="H652" i="5"/>
  <c r="H472" i="5"/>
  <c r="J472" i="5" s="1"/>
  <c r="H312" i="5"/>
  <c r="J312" i="5" s="1"/>
  <c r="J971" i="5"/>
  <c r="H971" i="5"/>
  <c r="J986" i="5"/>
  <c r="H986" i="5"/>
  <c r="H926" i="5"/>
  <c r="J926" i="5" s="1"/>
  <c r="J886" i="5"/>
  <c r="H886" i="5"/>
  <c r="J846" i="5"/>
  <c r="H846" i="5"/>
  <c r="H786" i="5"/>
  <c r="J786" i="5" s="1"/>
  <c r="H706" i="5"/>
  <c r="J706" i="5" s="1"/>
  <c r="H666" i="5"/>
  <c r="J666" i="5" s="1"/>
  <c r="J606" i="5"/>
  <c r="H606" i="5"/>
  <c r="J546" i="5"/>
  <c r="H546" i="5"/>
  <c r="H486" i="5"/>
  <c r="J486" i="5" s="1"/>
  <c r="H426" i="5"/>
  <c r="J426" i="5" s="1"/>
  <c r="J366" i="5"/>
  <c r="H366" i="5"/>
  <c r="H286" i="5"/>
  <c r="J286" i="5" s="1"/>
  <c r="H985" i="5"/>
  <c r="J985" i="5" s="1"/>
  <c r="H965" i="5"/>
  <c r="J965" i="5" s="1"/>
  <c r="H945" i="5"/>
  <c r="J945" i="5" s="1"/>
  <c r="H925" i="5"/>
  <c r="J925" i="5" s="1"/>
  <c r="J905" i="5"/>
  <c r="H905" i="5"/>
  <c r="H885" i="5"/>
  <c r="J885" i="5" s="1"/>
  <c r="H865" i="5"/>
  <c r="J865" i="5" s="1"/>
  <c r="J845" i="5"/>
  <c r="H845" i="5"/>
  <c r="J825" i="5"/>
  <c r="H825" i="5"/>
  <c r="H805" i="5"/>
  <c r="J805" i="5" s="1"/>
  <c r="J785" i="5"/>
  <c r="H785" i="5"/>
  <c r="J765" i="5"/>
  <c r="H765" i="5"/>
  <c r="H745" i="5"/>
  <c r="J745" i="5" s="1"/>
  <c r="H725" i="5"/>
  <c r="J725" i="5" s="1"/>
  <c r="J705" i="5"/>
  <c r="H705" i="5"/>
  <c r="H685" i="5"/>
  <c r="J685" i="5" s="1"/>
  <c r="H665" i="5"/>
  <c r="J665" i="5" s="1"/>
  <c r="J645" i="5"/>
  <c r="H645" i="5"/>
  <c r="J625" i="5"/>
  <c r="H625" i="5"/>
  <c r="H605" i="5"/>
  <c r="J605" i="5" s="1"/>
  <c r="J585" i="5"/>
  <c r="H585" i="5"/>
  <c r="J565" i="5"/>
  <c r="H565" i="5"/>
  <c r="H545" i="5"/>
  <c r="J545" i="5" s="1"/>
  <c r="H525" i="5"/>
  <c r="J525" i="5" s="1"/>
  <c r="J505" i="5"/>
  <c r="H505" i="5"/>
  <c r="H485" i="5"/>
  <c r="J485" i="5" s="1"/>
  <c r="H465" i="5"/>
  <c r="J465" i="5" s="1"/>
  <c r="J445" i="5"/>
  <c r="H445" i="5"/>
  <c r="J425" i="5"/>
  <c r="H425" i="5"/>
  <c r="H405" i="5"/>
  <c r="J405" i="5" s="1"/>
  <c r="J385" i="5"/>
  <c r="H385" i="5"/>
  <c r="J365" i="5"/>
  <c r="H365" i="5"/>
  <c r="H345" i="5"/>
  <c r="J345" i="5" s="1"/>
  <c r="H325" i="5"/>
  <c r="J325" i="5" s="1"/>
  <c r="J305" i="5"/>
  <c r="H305" i="5"/>
  <c r="H285" i="5"/>
  <c r="J285" i="5" s="1"/>
  <c r="H265" i="5"/>
  <c r="J265" i="5" s="1"/>
  <c r="J245" i="5"/>
  <c r="H245" i="5"/>
  <c r="J225" i="5"/>
  <c r="H225" i="5"/>
  <c r="H205" i="5"/>
  <c r="J205" i="5" s="1"/>
  <c r="J185" i="5"/>
  <c r="H185" i="5"/>
  <c r="J165" i="5"/>
  <c r="H165" i="5"/>
  <c r="H145" i="5"/>
  <c r="J145" i="5" s="1"/>
  <c r="H125" i="5"/>
  <c r="J125" i="5" s="1"/>
  <c r="J105" i="5"/>
  <c r="H105" i="5"/>
  <c r="H85" i="5"/>
  <c r="J85" i="5" s="1"/>
  <c r="H65" i="5"/>
  <c r="J65" i="5" s="1"/>
  <c r="J45" i="5"/>
  <c r="H45" i="5"/>
  <c r="J983" i="5"/>
  <c r="H983" i="5"/>
  <c r="H783" i="5"/>
  <c r="J783" i="5" s="1"/>
  <c r="J583" i="5"/>
  <c r="H583" i="5"/>
  <c r="J323" i="5"/>
  <c r="H323" i="5"/>
  <c r="H43" i="5"/>
  <c r="J43" i="5" s="1"/>
  <c r="H880" i="5"/>
  <c r="J880" i="5" s="1"/>
  <c r="J839" i="5"/>
  <c r="H839" i="5"/>
  <c r="H936" i="5"/>
  <c r="J936" i="5" s="1"/>
  <c r="H696" i="5"/>
  <c r="J696" i="5" s="1"/>
  <c r="J973" i="5"/>
  <c r="H973" i="5"/>
  <c r="J793" i="5"/>
  <c r="H793" i="5"/>
  <c r="H633" i="5"/>
  <c r="J633" i="5" s="1"/>
  <c r="J433" i="5"/>
  <c r="H433" i="5"/>
  <c r="J952" i="5"/>
  <c r="H952" i="5"/>
  <c r="H792" i="5"/>
  <c r="J792" i="5" s="1"/>
  <c r="H632" i="5"/>
  <c r="J632" i="5" s="1"/>
  <c r="J452" i="5"/>
  <c r="H452" i="5"/>
  <c r="H292" i="5"/>
  <c r="J292" i="5" s="1"/>
  <c r="H931" i="5"/>
  <c r="J931" i="5" s="1"/>
  <c r="J966" i="5"/>
  <c r="H966" i="5"/>
  <c r="J906" i="5"/>
  <c r="H906" i="5"/>
  <c r="H826" i="5"/>
  <c r="J826" i="5" s="1"/>
  <c r="J766" i="5"/>
  <c r="H766" i="5"/>
  <c r="J726" i="5"/>
  <c r="H726" i="5"/>
  <c r="H626" i="5"/>
  <c r="J626" i="5" s="1"/>
  <c r="H566" i="5"/>
  <c r="J566" i="5" s="1"/>
  <c r="J506" i="5"/>
  <c r="H506" i="5"/>
  <c r="H446" i="5"/>
  <c r="J446" i="5" s="1"/>
  <c r="H386" i="5"/>
  <c r="J386" i="5" s="1"/>
  <c r="J306" i="5"/>
  <c r="H306" i="5"/>
  <c r="J984" i="5"/>
  <c r="H984" i="5"/>
  <c r="H964" i="5"/>
  <c r="J964" i="5" s="1"/>
  <c r="J944" i="5"/>
  <c r="H944" i="5"/>
  <c r="J924" i="5"/>
  <c r="H924" i="5"/>
  <c r="H904" i="5"/>
  <c r="J904" i="5" s="1"/>
  <c r="H884" i="5"/>
  <c r="J884" i="5" s="1"/>
  <c r="J864" i="5"/>
  <c r="H864" i="5"/>
  <c r="H844" i="5"/>
  <c r="J844" i="5" s="1"/>
  <c r="H824" i="5"/>
  <c r="J824" i="5" s="1"/>
  <c r="J804" i="5"/>
  <c r="H804" i="5"/>
  <c r="J784" i="5"/>
  <c r="H784" i="5"/>
  <c r="H764" i="5"/>
  <c r="J764" i="5" s="1"/>
  <c r="J744" i="5"/>
  <c r="H744" i="5"/>
  <c r="J724" i="5"/>
  <c r="H724" i="5"/>
  <c r="H704" i="5"/>
  <c r="J704" i="5" s="1"/>
  <c r="H684" i="5"/>
  <c r="J684" i="5" s="1"/>
  <c r="J664" i="5"/>
  <c r="H664" i="5"/>
  <c r="H644" i="5"/>
  <c r="J644" i="5" s="1"/>
  <c r="H624" i="5"/>
  <c r="J624" i="5" s="1"/>
  <c r="J604" i="5"/>
  <c r="H604" i="5"/>
  <c r="J584" i="5"/>
  <c r="H584" i="5"/>
  <c r="H564" i="5"/>
  <c r="J564" i="5" s="1"/>
  <c r="J544" i="5"/>
  <c r="H544" i="5"/>
  <c r="J524" i="5"/>
  <c r="H524" i="5"/>
  <c r="H504" i="5"/>
  <c r="J504" i="5" s="1"/>
  <c r="H484" i="5"/>
  <c r="J484" i="5" s="1"/>
  <c r="J464" i="5"/>
  <c r="H464" i="5"/>
  <c r="H444" i="5"/>
  <c r="J444" i="5" s="1"/>
  <c r="H424" i="5"/>
  <c r="J424" i="5" s="1"/>
  <c r="J404" i="5"/>
  <c r="H404" i="5"/>
  <c r="J384" i="5"/>
  <c r="H384" i="5"/>
  <c r="H364" i="5"/>
  <c r="J364" i="5" s="1"/>
  <c r="J344" i="5"/>
  <c r="H344" i="5"/>
  <c r="J324" i="5"/>
  <c r="H324" i="5"/>
  <c r="H304" i="5"/>
  <c r="J304" i="5" s="1"/>
  <c r="H284" i="5"/>
  <c r="J284" i="5" s="1"/>
  <c r="J264" i="5"/>
  <c r="H264" i="5"/>
  <c r="H244" i="5"/>
  <c r="J244" i="5" s="1"/>
  <c r="H224" i="5"/>
  <c r="J224" i="5" s="1"/>
  <c r="J204" i="5"/>
  <c r="H204" i="5"/>
  <c r="J184" i="5"/>
  <c r="H184" i="5"/>
  <c r="H164" i="5"/>
  <c r="J164" i="5" s="1"/>
  <c r="J144" i="5"/>
  <c r="H144" i="5"/>
  <c r="J124" i="5"/>
  <c r="H124" i="5"/>
  <c r="H104" i="5"/>
  <c r="J104" i="5" s="1"/>
  <c r="H84" i="5"/>
  <c r="J84" i="5" s="1"/>
  <c r="J64" i="5"/>
  <c r="H64" i="5"/>
  <c r="H44" i="5"/>
  <c r="J44" i="5" s="1"/>
  <c r="H21" i="5"/>
  <c r="J21" i="5" s="1"/>
  <c r="H20" i="5"/>
  <c r="J20" i="5" s="1"/>
  <c r="H19" i="5"/>
  <c r="J19" i="5" s="1"/>
  <c r="H18" i="5"/>
  <c r="J18" i="5" s="1"/>
  <c r="H17" i="5"/>
  <c r="J17" i="5" s="1"/>
  <c r="H16" i="5"/>
  <c r="J16" i="5" s="1"/>
  <c r="H15" i="5"/>
  <c r="J15" i="5" s="1"/>
  <c r="H14" i="5"/>
  <c r="J14" i="5" s="1"/>
  <c r="H13" i="5"/>
  <c r="J13" i="5" s="1"/>
  <c r="H12" i="5"/>
  <c r="J12" i="5" s="1"/>
  <c r="H11" i="5"/>
  <c r="J11" i="5" s="1"/>
  <c r="H9" i="5"/>
  <c r="J9" i="5" s="1"/>
  <c r="H10" i="5"/>
  <c r="J10" i="5" s="1"/>
  <c r="H7" i="5"/>
  <c r="J7" i="5" s="1"/>
  <c r="H6" i="5"/>
  <c r="J6" i="5" s="1"/>
  <c r="H5" i="5"/>
  <c r="J5" i="5" s="1"/>
  <c r="H4" i="5"/>
  <c r="M4" i="5" s="1"/>
  <c r="H25" i="5"/>
  <c r="J25" i="5" s="1"/>
  <c r="H24" i="5"/>
  <c r="J24" i="5" s="1"/>
  <c r="H23" i="5"/>
  <c r="J23" i="5" s="1"/>
  <c r="H22" i="5"/>
  <c r="J22" i="5" s="1"/>
  <c r="J2" i="5"/>
  <c r="Q314" i="8"/>
  <c r="S314" i="8" s="1"/>
  <c r="Q122" i="8"/>
  <c r="S122" i="8" s="1"/>
  <c r="Q358" i="8"/>
  <c r="S358" i="8" s="1"/>
  <c r="Q343" i="8"/>
  <c r="S343" i="8" s="1"/>
  <c r="Q140" i="8"/>
  <c r="S140" i="8" s="1"/>
  <c r="Q195" i="8"/>
  <c r="S195" i="8" s="1"/>
  <c r="Q236" i="8"/>
  <c r="S236" i="8" s="1"/>
  <c r="Q323" i="8"/>
  <c r="S323" i="8" s="1"/>
  <c r="Q452" i="8"/>
  <c r="S452" i="8" s="1"/>
  <c r="Q51" i="8"/>
  <c r="S51" i="8" s="1"/>
  <c r="Q25" i="8"/>
  <c r="S25" i="8" s="1"/>
  <c r="Q136" i="8"/>
  <c r="S136" i="8" s="1"/>
  <c r="Q102" i="8"/>
  <c r="S102" i="8" s="1"/>
  <c r="Q69" i="8"/>
  <c r="S69" i="8" s="1"/>
  <c r="Q21" i="8"/>
  <c r="S21" i="8" s="1"/>
  <c r="Q419" i="8"/>
  <c r="S419" i="8" s="1"/>
  <c r="Q116" i="8"/>
  <c r="S116" i="8" s="1"/>
  <c r="Q488" i="8"/>
  <c r="S488" i="8" s="1"/>
  <c r="Q2" i="8"/>
  <c r="S2" i="8" s="1"/>
  <c r="Q15" i="8"/>
  <c r="S15" i="8" s="1"/>
  <c r="Q474" i="8"/>
  <c r="S474" i="8" s="1"/>
  <c r="Q375" i="8"/>
  <c r="S375" i="8" s="1"/>
  <c r="Q90" i="8"/>
  <c r="S90" i="8" s="1"/>
  <c r="Q446" i="8"/>
  <c r="S446" i="8" s="1"/>
  <c r="Q294" i="8"/>
  <c r="S294" i="8" s="1"/>
  <c r="Q458" i="8"/>
  <c r="S458" i="8" s="1"/>
  <c r="Q221" i="8"/>
  <c r="S221" i="8" s="1"/>
  <c r="Q378" i="8"/>
  <c r="S378" i="8" s="1"/>
  <c r="Q398" i="8"/>
  <c r="S398" i="8" s="1"/>
  <c r="Q471" i="8"/>
  <c r="S471" i="8" s="1"/>
  <c r="Q415" i="8"/>
  <c r="S415" i="8" s="1"/>
  <c r="Q30" i="8"/>
  <c r="S30" i="8" s="1"/>
  <c r="Q142" i="8"/>
  <c r="S142" i="8" s="1"/>
  <c r="Q172" i="8"/>
  <c r="S172" i="8" s="1"/>
  <c r="Q409" i="8"/>
  <c r="S409" i="8" s="1"/>
  <c r="Q148" i="8"/>
  <c r="S148" i="8" s="1"/>
  <c r="Q281" i="8"/>
  <c r="S281" i="8" s="1"/>
  <c r="Q257" i="8"/>
  <c r="S257" i="8" s="1"/>
  <c r="Q345" i="8"/>
  <c r="S345" i="8" s="1"/>
  <c r="Q239" i="8"/>
  <c r="S239" i="8" s="1"/>
  <c r="Q256" i="8"/>
  <c r="S256" i="8" s="1"/>
  <c r="Q243" i="8"/>
  <c r="S243" i="8" s="1"/>
  <c r="Q437" i="8"/>
  <c r="S437" i="8" s="1"/>
  <c r="Q217" i="8"/>
  <c r="S217" i="8" s="1"/>
  <c r="Q368" i="8"/>
  <c r="S368" i="8" s="1"/>
  <c r="Q99" i="8"/>
  <c r="S99" i="8" s="1"/>
  <c r="Q400" i="8"/>
  <c r="S400" i="8" s="1"/>
  <c r="Q260" i="8"/>
  <c r="S260" i="8" s="1"/>
  <c r="Q480" i="8"/>
  <c r="S480" i="8" s="1"/>
  <c r="Q496" i="8"/>
  <c r="S496" i="8" s="1"/>
  <c r="Q485" i="8"/>
  <c r="S485" i="8" s="1"/>
  <c r="Q169" i="8"/>
  <c r="S169" i="8" s="1"/>
  <c r="Q406" i="8"/>
  <c r="S406" i="8" s="1"/>
  <c r="Q374" i="8"/>
  <c r="S374" i="8" s="1"/>
  <c r="Q14" i="8"/>
  <c r="S14" i="8" s="1"/>
  <c r="Q300" i="8"/>
  <c r="S300" i="8" s="1"/>
  <c r="Q362" i="8"/>
  <c r="S362" i="8" s="1"/>
  <c r="Q152" i="8"/>
  <c r="S152" i="8" s="1"/>
  <c r="Q328" i="8"/>
  <c r="S328" i="8" s="1"/>
  <c r="Q414" i="8"/>
  <c r="S414" i="8" s="1"/>
  <c r="Q413" i="8"/>
  <c r="S413" i="8" s="1"/>
  <c r="Q434" i="8"/>
  <c r="S434" i="8" s="1"/>
  <c r="Q432" i="8"/>
  <c r="S432" i="8" s="1"/>
  <c r="Q189" i="8"/>
  <c r="S189" i="8" s="1"/>
  <c r="Q203" i="8"/>
  <c r="S203" i="8" s="1"/>
  <c r="Q498" i="8"/>
  <c r="S498" i="8" s="1"/>
  <c r="Q493" i="8"/>
  <c r="S493" i="8" s="1"/>
  <c r="Q331" i="8"/>
  <c r="S331" i="8" s="1"/>
  <c r="Q53" i="8"/>
  <c r="S53" i="8" s="1"/>
  <c r="Q128" i="8"/>
  <c r="S128" i="8" s="1"/>
  <c r="Q320" i="8"/>
  <c r="S320" i="8" s="1"/>
  <c r="Q351" i="8"/>
  <c r="S351" i="8" s="1"/>
  <c r="Q381" i="8"/>
  <c r="S381" i="8" s="1"/>
  <c r="Q315" i="8"/>
  <c r="S315" i="8" s="1"/>
  <c r="Q263" i="8"/>
  <c r="S263" i="8" s="1"/>
  <c r="Q364" i="8"/>
  <c r="S364" i="8" s="1"/>
  <c r="Q252" i="8"/>
  <c r="S252" i="8" s="1"/>
  <c r="Q451" i="8"/>
  <c r="S451" i="8" s="1"/>
  <c r="Q477" i="8"/>
  <c r="S477" i="8" s="1"/>
  <c r="Q261" i="8"/>
  <c r="S261" i="8" s="1"/>
  <c r="Q36" i="8"/>
  <c r="S36" i="8" s="1"/>
  <c r="Q120" i="8"/>
  <c r="S120" i="8" s="1"/>
  <c r="Q303" i="8"/>
  <c r="S303" i="8" s="1"/>
  <c r="Q342" i="8"/>
  <c r="S342" i="8" s="1"/>
  <c r="Q340" i="8"/>
  <c r="S340" i="8" s="1"/>
  <c r="Q299" i="8"/>
  <c r="S299" i="8" s="1"/>
  <c r="Q63" i="8"/>
  <c r="S63" i="8" s="1"/>
  <c r="Q110" i="8"/>
  <c r="S110" i="8" s="1"/>
  <c r="Q391" i="8"/>
  <c r="S391" i="8" s="1"/>
  <c r="Q24" i="8"/>
  <c r="S24" i="8" s="1"/>
  <c r="Q412" i="8"/>
  <c r="S412" i="8" s="1"/>
  <c r="Q10" i="8"/>
  <c r="S10" i="8" s="1"/>
  <c r="Q383" i="8"/>
  <c r="S383" i="8" s="1"/>
  <c r="Q215" i="8"/>
  <c r="S215" i="8" s="1"/>
  <c r="Q106" i="8"/>
  <c r="S106" i="8" s="1"/>
  <c r="Q104" i="8"/>
  <c r="S104" i="8" s="1"/>
  <c r="Q270" i="8"/>
  <c r="S270" i="8" s="1"/>
  <c r="Q327" i="8"/>
  <c r="S327" i="8" s="1"/>
  <c r="Q283" i="8"/>
  <c r="S283" i="8" s="1"/>
  <c r="Q427" i="8"/>
  <c r="S427" i="8" s="1"/>
  <c r="Q95" i="8"/>
  <c r="S95" i="8" s="1"/>
  <c r="Q371" i="8"/>
  <c r="S371" i="8" s="1"/>
  <c r="Q78" i="8"/>
  <c r="S78" i="8" s="1"/>
  <c r="Q134" i="8"/>
  <c r="S134" i="8" s="1"/>
  <c r="Q54" i="8"/>
  <c r="S54" i="8" s="1"/>
  <c r="Q298" i="8"/>
  <c r="S298" i="8" s="1"/>
  <c r="Q262" i="8"/>
  <c r="S262" i="8" s="1"/>
  <c r="Q302" i="8"/>
  <c r="S302" i="8" s="1"/>
  <c r="Q193" i="8"/>
  <c r="S193" i="8" s="1"/>
  <c r="Q200" i="8"/>
  <c r="S200" i="8" s="1"/>
  <c r="Q86" i="8"/>
  <c r="S86" i="8" s="1"/>
  <c r="Q278" i="8"/>
  <c r="S278" i="8" s="1"/>
  <c r="Q177" i="8"/>
  <c r="S177" i="8" s="1"/>
  <c r="Q94" i="8"/>
  <c r="S94" i="8" s="1"/>
  <c r="Q250" i="8"/>
  <c r="S250" i="8" s="1"/>
  <c r="Q131" i="8"/>
  <c r="S131" i="8" s="1"/>
  <c r="Q160" i="8"/>
  <c r="S160" i="8" s="1"/>
  <c r="Q149" i="8"/>
  <c r="S149" i="8" s="1"/>
  <c r="Q213" i="8"/>
  <c r="S213" i="8" s="1"/>
  <c r="Q88" i="8"/>
  <c r="S88" i="8" s="1"/>
  <c r="Q45" i="8"/>
  <c r="S45" i="8" s="1"/>
  <c r="Q332" i="8"/>
  <c r="S332" i="8" s="1"/>
  <c r="Q115" i="8"/>
  <c r="S115" i="8" s="1"/>
  <c r="Q435" i="8"/>
  <c r="S435" i="8" s="1"/>
  <c r="Q114" i="8"/>
  <c r="S114" i="8" s="1"/>
  <c r="Q158" i="8"/>
  <c r="S158" i="8" s="1"/>
  <c r="Q482" i="8"/>
  <c r="S482" i="8" s="1"/>
  <c r="Q430" i="8"/>
  <c r="S430" i="8" s="1"/>
  <c r="Q285" i="8"/>
  <c r="S285" i="8" s="1"/>
  <c r="Q223" i="8"/>
  <c r="S223" i="8" s="1"/>
  <c r="Q268" i="8"/>
  <c r="S268" i="8" s="1"/>
  <c r="Q165" i="8"/>
  <c r="S165" i="8" s="1"/>
  <c r="Q64" i="8"/>
  <c r="S64" i="8" s="1"/>
  <c r="Q80" i="8"/>
  <c r="S80" i="8" s="1"/>
  <c r="Q20" i="8"/>
  <c r="S20" i="8" s="1"/>
  <c r="Q155" i="8"/>
  <c r="S155" i="8" s="1"/>
  <c r="Q324" i="8"/>
  <c r="S324" i="8" s="1"/>
  <c r="Q66" i="8"/>
  <c r="S66" i="8" s="1"/>
  <c r="Q126" i="8"/>
  <c r="S126" i="8" s="1"/>
  <c r="Q467" i="8"/>
  <c r="S467" i="8" s="1"/>
  <c r="Q417" i="8"/>
  <c r="S417" i="8" s="1"/>
  <c r="Q276" i="8"/>
  <c r="S276" i="8" s="1"/>
  <c r="Q272" i="8"/>
  <c r="S272" i="8" s="1"/>
  <c r="Q124" i="8"/>
  <c r="S124" i="8" s="1"/>
  <c r="Q65" i="8"/>
  <c r="S65" i="8" s="1"/>
  <c r="Q56" i="8"/>
  <c r="S56" i="8" s="1"/>
  <c r="Q55" i="8"/>
  <c r="S55" i="8" s="1"/>
  <c r="Q426" i="8"/>
  <c r="S426" i="8" s="1"/>
  <c r="Q460" i="8"/>
  <c r="S460" i="8" s="1"/>
  <c r="Q387" i="8"/>
  <c r="S387" i="8" s="1"/>
  <c r="Q245" i="8"/>
  <c r="S245" i="8" s="1"/>
  <c r="Q18" i="8"/>
  <c r="S18" i="8" s="1"/>
  <c r="Q41" i="8"/>
  <c r="S41" i="8" s="1"/>
  <c r="Q175" i="8"/>
  <c r="S175" i="8" s="1"/>
  <c r="Q253" i="8"/>
  <c r="S253" i="8" s="1"/>
  <c r="Q107" i="8"/>
  <c r="S107" i="8" s="1"/>
  <c r="Q57" i="8"/>
  <c r="S57" i="8" s="1"/>
  <c r="Q7" i="8"/>
  <c r="S7" i="8" s="1"/>
  <c r="Q47" i="8"/>
  <c r="S47" i="8" s="1"/>
  <c r="Q475" i="8"/>
  <c r="S475" i="8" s="1"/>
  <c r="Q297" i="8"/>
  <c r="S297" i="8" s="1"/>
  <c r="Q235" i="8"/>
  <c r="S235" i="8" s="1"/>
  <c r="Q201" i="8"/>
  <c r="S201" i="8" s="1"/>
  <c r="Q318" i="8"/>
  <c r="S318" i="8" s="1"/>
  <c r="Q234" i="8"/>
  <c r="S234" i="8" s="1"/>
  <c r="Q273" i="8"/>
  <c r="S273" i="8" s="1"/>
  <c r="Q9" i="8"/>
  <c r="S9" i="8" s="1"/>
  <c r="Q443" i="8"/>
  <c r="S443" i="8" s="1"/>
  <c r="Q157" i="8"/>
  <c r="S157" i="8" s="1"/>
  <c r="Q33" i="8"/>
  <c r="S33" i="8" s="1"/>
  <c r="Q49" i="8"/>
  <c r="S49" i="8" s="1"/>
  <c r="Q338" i="8"/>
  <c r="S338" i="8" s="1"/>
  <c r="Q442" i="8"/>
  <c r="S442" i="8" s="1"/>
  <c r="Q154" i="8"/>
  <c r="S154" i="8" s="1"/>
  <c r="Q118" i="8"/>
  <c r="S118" i="8" s="1"/>
  <c r="Q311" i="8"/>
  <c r="S311" i="8" s="1"/>
  <c r="Q490" i="8"/>
  <c r="S490" i="8" s="1"/>
  <c r="Q246" i="8"/>
  <c r="S246" i="8" s="1"/>
  <c r="Q219" i="8"/>
  <c r="S219" i="8" s="1"/>
  <c r="Q143" i="8"/>
  <c r="S143" i="8" s="1"/>
  <c r="Q133" i="8"/>
  <c r="S133" i="8" s="1"/>
  <c r="Q32" i="8"/>
  <c r="S32" i="8" s="1"/>
  <c r="Q38" i="8"/>
  <c r="S38" i="8" s="1"/>
  <c r="Q486" i="8"/>
  <c r="S486" i="8" s="1"/>
  <c r="Q336" i="8"/>
  <c r="S336" i="8" s="1"/>
  <c r="Q349" i="8"/>
  <c r="S349" i="8" s="1"/>
  <c r="Q111" i="8"/>
  <c r="S111" i="8" s="1"/>
  <c r="Q4" i="8"/>
  <c r="Q259" i="8"/>
  <c r="S259" i="8" s="1"/>
  <c r="Q455" i="8"/>
  <c r="S455" i="8" s="1"/>
  <c r="Q255" i="8"/>
  <c r="S255" i="8" s="1"/>
  <c r="Q214" i="8"/>
  <c r="S214" i="8" s="1"/>
  <c r="Q163" i="8"/>
  <c r="S163" i="8" s="1"/>
  <c r="Q37" i="8"/>
  <c r="S37" i="8" s="1"/>
  <c r="Q19" i="8"/>
  <c r="S19" i="8" s="1"/>
  <c r="Q220" i="8"/>
  <c r="S220" i="8" s="1"/>
  <c r="Q8" i="8"/>
  <c r="S8" i="8" s="1"/>
  <c r="Q232" i="8"/>
  <c r="S232" i="8" s="1"/>
  <c r="Q216" i="8"/>
  <c r="S216" i="8" s="1"/>
  <c r="Q321" i="8"/>
  <c r="S321" i="8" s="1"/>
  <c r="Q330" i="8"/>
  <c r="S330" i="8" s="1"/>
  <c r="Q82" i="8"/>
  <c r="S82" i="8" s="1"/>
  <c r="Q206" i="8"/>
  <c r="S206" i="8" s="1"/>
  <c r="Q461" i="8"/>
  <c r="S461" i="8" s="1"/>
  <c r="Q265" i="8"/>
  <c r="S265" i="8" s="1"/>
  <c r="Q393" i="8"/>
  <c r="S393" i="8" s="1"/>
  <c r="Q481" i="8"/>
  <c r="S481" i="8" s="1"/>
  <c r="Q205" i="8"/>
  <c r="S205" i="8" s="1"/>
  <c r="Q61" i="8"/>
  <c r="S61" i="8" s="1"/>
  <c r="Q5" i="8"/>
  <c r="S5" i="8" s="1"/>
  <c r="Q473" i="8"/>
  <c r="S473" i="8" s="1"/>
  <c r="Q50" i="8"/>
  <c r="S50" i="8" s="1"/>
  <c r="Q462" i="8"/>
  <c r="S462" i="8" s="1"/>
  <c r="Q119" i="8"/>
  <c r="S119" i="8" s="1"/>
  <c r="Q151" i="8"/>
  <c r="S151" i="8" s="1"/>
  <c r="Q312" i="8"/>
  <c r="S312" i="8" s="1"/>
  <c r="Q241" i="8"/>
  <c r="S241" i="8" s="1"/>
  <c r="Q457" i="8"/>
  <c r="S457" i="8" s="1"/>
  <c r="Q313" i="8"/>
  <c r="S313" i="8" s="1"/>
  <c r="Q491" i="8"/>
  <c r="S491" i="8" s="1"/>
  <c r="Q322" i="8"/>
  <c r="S322" i="8" s="1"/>
  <c r="Q174" i="8"/>
  <c r="S174" i="8" s="1"/>
  <c r="Q445" i="8"/>
  <c r="S445" i="8" s="1"/>
  <c r="Q483" i="8"/>
  <c r="S483" i="8" s="1"/>
  <c r="Q404" i="8"/>
  <c r="S404" i="8" s="1"/>
  <c r="Q117" i="8"/>
  <c r="S117" i="8" s="1"/>
  <c r="Q182" i="8"/>
  <c r="S182" i="8" s="1"/>
  <c r="Q465" i="8"/>
  <c r="S465" i="8" s="1"/>
  <c r="Q309" i="8"/>
  <c r="S309" i="8" s="1"/>
  <c r="Q405" i="8"/>
  <c r="S405" i="8" s="1"/>
  <c r="Q168" i="8"/>
  <c r="S168" i="8" s="1"/>
  <c r="Q478" i="8"/>
  <c r="S478" i="8" s="1"/>
  <c r="Q271" i="8"/>
  <c r="S271" i="8" s="1"/>
  <c r="Q164" i="8"/>
  <c r="S164" i="8" s="1"/>
  <c r="Q356" i="8"/>
  <c r="S356" i="8" s="1"/>
  <c r="Q264" i="8"/>
  <c r="S264" i="8" s="1"/>
  <c r="Q68" i="8"/>
  <c r="S68" i="8" s="1"/>
  <c r="Q132" i="8"/>
  <c r="S132" i="8" s="1"/>
  <c r="Q83" i="8"/>
  <c r="S83" i="8" s="1"/>
  <c r="Q470" i="8"/>
  <c r="S470" i="8" s="1"/>
  <c r="Q386" i="8"/>
  <c r="S386" i="8" s="1"/>
  <c r="Q384" i="8"/>
  <c r="S384" i="8" s="1"/>
  <c r="Q237" i="8"/>
  <c r="S237" i="8" s="1"/>
  <c r="Q202" i="8"/>
  <c r="S202" i="8" s="1"/>
  <c r="Q288" i="8"/>
  <c r="S288" i="8" s="1"/>
  <c r="Q287" i="8"/>
  <c r="S287" i="8" s="1"/>
  <c r="Q293" i="8"/>
  <c r="S293" i="8" s="1"/>
  <c r="Q396" i="8"/>
  <c r="S396" i="8" s="1"/>
  <c r="Q388" i="8"/>
  <c r="S388" i="8" s="1"/>
  <c r="Q403" i="8"/>
  <c r="S403" i="8" s="1"/>
  <c r="Q167" i="8"/>
  <c r="S167" i="8" s="1"/>
  <c r="Q17" i="8"/>
  <c r="S17" i="8" s="1"/>
  <c r="Q346" i="8"/>
  <c r="S346" i="8" s="1"/>
  <c r="Q244" i="8"/>
  <c r="S244" i="8" s="1"/>
  <c r="Q392" i="8"/>
  <c r="S392" i="8" s="1"/>
  <c r="Q159" i="8"/>
  <c r="S159" i="8" s="1"/>
  <c r="Q284" i="8"/>
  <c r="S284" i="8" s="1"/>
  <c r="Q373" i="8"/>
  <c r="S373" i="8" s="1"/>
  <c r="Q286" i="8"/>
  <c r="S286" i="8" s="1"/>
  <c r="Q296" i="8"/>
  <c r="S296" i="8" s="1"/>
  <c r="Q197" i="8"/>
  <c r="S197" i="8" s="1"/>
  <c r="Q16" i="8"/>
  <c r="S16" i="8" s="1"/>
  <c r="Q181" i="8"/>
  <c r="S181" i="8" s="1"/>
  <c r="Q166" i="8"/>
  <c r="S166" i="8" s="1"/>
  <c r="Q390" i="8"/>
  <c r="S390" i="8" s="1"/>
  <c r="Q389" i="8"/>
  <c r="S389" i="8" s="1"/>
  <c r="Q355" i="8"/>
  <c r="S355" i="8" s="1"/>
  <c r="Q306" i="8"/>
  <c r="S306" i="8" s="1"/>
  <c r="Q93" i="8"/>
  <c r="S93" i="8" s="1"/>
  <c r="Q479" i="8"/>
  <c r="S479" i="8" s="1"/>
  <c r="Q141" i="8"/>
  <c r="S141" i="8" s="1"/>
  <c r="Q225" i="8"/>
  <c r="S225" i="8" s="1"/>
  <c r="Q439" i="8"/>
  <c r="S439" i="8" s="1"/>
  <c r="Q376" i="8"/>
  <c r="S376" i="8" s="1"/>
  <c r="Q6" i="8"/>
  <c r="S6" i="8" s="1"/>
  <c r="Q22" i="8"/>
  <c r="S22" i="8" s="1"/>
  <c r="Q138" i="8"/>
  <c r="S138" i="8" s="1"/>
  <c r="Q60" i="8"/>
  <c r="S60" i="8" s="1"/>
  <c r="Q218" i="8"/>
  <c r="S218" i="8" s="1"/>
  <c r="Q109" i="8"/>
  <c r="S109" i="8" s="1"/>
  <c r="Q108" i="8"/>
  <c r="S108" i="8" s="1"/>
  <c r="Q341" i="8"/>
  <c r="S341" i="8" s="1"/>
  <c r="Q348" i="8"/>
  <c r="S348" i="8" s="1"/>
  <c r="Q12" i="8"/>
  <c r="S12" i="8" s="1"/>
  <c r="Q127" i="8"/>
  <c r="S127" i="8" s="1"/>
  <c r="Q337" i="8"/>
  <c r="S337" i="8" s="1"/>
  <c r="Q70" i="8"/>
  <c r="S70" i="8" s="1"/>
  <c r="Q231" i="8"/>
  <c r="S231" i="8" s="1"/>
  <c r="Q212" i="8"/>
  <c r="S212" i="8" s="1"/>
  <c r="Q408" i="8"/>
  <c r="S408" i="8" s="1"/>
  <c r="Q497" i="8"/>
  <c r="S497" i="8" s="1"/>
  <c r="Q466" i="8"/>
  <c r="S466" i="8" s="1"/>
  <c r="Q35" i="8"/>
  <c r="S35" i="8" s="1"/>
  <c r="Q113" i="8"/>
  <c r="S113" i="8" s="1"/>
  <c r="Q77" i="8"/>
  <c r="S77" i="8" s="1"/>
  <c r="Q100" i="8"/>
  <c r="S100" i="8" s="1"/>
  <c r="Q123" i="8"/>
  <c r="S123" i="8" s="1"/>
  <c r="Q247" i="8"/>
  <c r="S247" i="8" s="1"/>
  <c r="Q289" i="8"/>
  <c r="S289" i="8" s="1"/>
  <c r="Q97" i="8"/>
  <c r="S97" i="8" s="1"/>
  <c r="Q274" i="8"/>
  <c r="S274" i="8" s="1"/>
  <c r="Q354" i="8"/>
  <c r="S354" i="8" s="1"/>
  <c r="Q399" i="8"/>
  <c r="S399" i="8" s="1"/>
  <c r="Q58" i="8"/>
  <c r="S58" i="8" s="1"/>
  <c r="Q52" i="8"/>
  <c r="S52" i="8" s="1"/>
  <c r="Q43" i="8"/>
  <c r="S43" i="8" s="1"/>
  <c r="Q98" i="8"/>
  <c r="S98" i="8" s="1"/>
  <c r="Q40" i="8"/>
  <c r="S40" i="8" s="1"/>
  <c r="Q291" i="8"/>
  <c r="S291" i="8" s="1"/>
  <c r="Q103" i="8"/>
  <c r="S103" i="8" s="1"/>
  <c r="Q240" i="8"/>
  <c r="S240" i="8" s="1"/>
  <c r="Q129" i="8"/>
  <c r="S129" i="8" s="1"/>
  <c r="Q304" i="8"/>
  <c r="S304" i="8" s="1"/>
  <c r="Q352" i="8"/>
  <c r="S352" i="8" s="1"/>
  <c r="Q459" i="8"/>
  <c r="S459" i="8" s="1"/>
  <c r="Q185" i="8"/>
  <c r="S185" i="8" s="1"/>
  <c r="Q44" i="8"/>
  <c r="S44" i="8" s="1"/>
  <c r="Q489" i="8"/>
  <c r="S489" i="8" s="1"/>
  <c r="Q87" i="8"/>
  <c r="S87" i="8" s="1"/>
  <c r="Q226" i="8"/>
  <c r="S226" i="8" s="1"/>
  <c r="Q411" i="8"/>
  <c r="S411" i="8" s="1"/>
  <c r="Q423" i="8"/>
  <c r="S423" i="8" s="1"/>
  <c r="Q74" i="8"/>
  <c r="S74" i="8" s="1"/>
  <c r="Q211" i="8"/>
  <c r="S211" i="8" s="1"/>
  <c r="Q369" i="8"/>
  <c r="S369" i="8" s="1"/>
  <c r="Q280" i="8"/>
  <c r="S280" i="8" s="1"/>
  <c r="Q137" i="8"/>
  <c r="S137" i="8" s="1"/>
  <c r="Q431" i="8"/>
  <c r="S431" i="8" s="1"/>
  <c r="Q3" i="8"/>
  <c r="S3" i="8" s="1"/>
  <c r="Q463" i="8"/>
  <c r="S463" i="8" s="1"/>
  <c r="Q71" i="8"/>
  <c r="S71" i="8" s="1"/>
  <c r="Q209" i="8"/>
  <c r="S209" i="8" s="1"/>
  <c r="Q207" i="8"/>
  <c r="S207" i="8" s="1"/>
  <c r="Q147" i="8"/>
  <c r="S147" i="8" s="1"/>
  <c r="Q48" i="8"/>
  <c r="S48" i="8" s="1"/>
  <c r="Q326" i="8"/>
  <c r="S326" i="8" s="1"/>
  <c r="Q196" i="8"/>
  <c r="S196" i="8" s="1"/>
  <c r="Q73" i="8"/>
  <c r="S73" i="8" s="1"/>
  <c r="Q277" i="8"/>
  <c r="S277" i="8" s="1"/>
  <c r="Q67" i="8"/>
  <c r="S67" i="8" s="1"/>
  <c r="Q372" i="8"/>
  <c r="S372" i="8" s="1"/>
  <c r="Q454" i="8"/>
  <c r="S454" i="8" s="1"/>
  <c r="Q161" i="8"/>
  <c r="S161" i="8" s="1"/>
  <c r="Q46" i="8"/>
  <c r="S46" i="8" s="1"/>
  <c r="Q144" i="8"/>
  <c r="S144" i="8" s="1"/>
  <c r="Q39" i="8"/>
  <c r="S39" i="8" s="1"/>
  <c r="Q370" i="8"/>
  <c r="S370" i="8" s="1"/>
  <c r="Q190" i="8"/>
  <c r="S190" i="8" s="1"/>
  <c r="Q401" i="8"/>
  <c r="S401" i="8" s="1"/>
  <c r="Q186" i="8"/>
  <c r="S186" i="8" s="1"/>
  <c r="Q199" i="8"/>
  <c r="S199" i="8" s="1"/>
  <c r="Q23" i="8"/>
  <c r="S23" i="8" s="1"/>
  <c r="Q179" i="8"/>
  <c r="S179" i="8" s="1"/>
  <c r="Q42" i="8"/>
  <c r="S42" i="8" s="1"/>
  <c r="Q429" i="8"/>
  <c r="S429" i="8" s="1"/>
  <c r="Q13" i="8"/>
  <c r="S13" i="8" s="1"/>
  <c r="Q228" i="8"/>
  <c r="S228" i="8" s="1"/>
  <c r="Q468" i="8"/>
  <c r="S468" i="8" s="1"/>
  <c r="Q194" i="8"/>
  <c r="S194" i="8" s="1"/>
  <c r="Q495" i="8"/>
  <c r="S495" i="8" s="1"/>
  <c r="Q424" i="8"/>
  <c r="S424" i="8" s="1"/>
  <c r="Q101" i="8"/>
  <c r="S101" i="8" s="1"/>
  <c r="Q438" i="8"/>
  <c r="S438" i="8" s="1"/>
  <c r="Q317" i="8"/>
  <c r="S317" i="8" s="1"/>
  <c r="Q26" i="8"/>
  <c r="S26" i="8" s="1"/>
  <c r="Q170" i="8"/>
  <c r="S170" i="8" s="1"/>
  <c r="Q84" i="8"/>
  <c r="S84" i="8" s="1"/>
  <c r="Q153" i="8"/>
  <c r="S153" i="8" s="1"/>
  <c r="Q139" i="8"/>
  <c r="S139" i="8" s="1"/>
  <c r="Q380" i="8"/>
  <c r="S380" i="8" s="1"/>
  <c r="Q112" i="8"/>
  <c r="S112" i="8" s="1"/>
  <c r="Q279" i="8"/>
  <c r="S279" i="8" s="1"/>
  <c r="Q416" i="8"/>
  <c r="S416" i="8" s="1"/>
  <c r="Q11" i="8"/>
  <c r="S11" i="8" s="1"/>
  <c r="U2" i="7"/>
  <c r="S2" i="7"/>
  <c r="T2" i="7"/>
  <c r="K315" i="2"/>
  <c r="R315" i="2" s="1"/>
  <c r="T315" i="2" s="1"/>
  <c r="K283" i="2"/>
  <c r="R283" i="2" s="1"/>
  <c r="T283" i="2" s="1"/>
  <c r="K251" i="2"/>
  <c r="R251" i="2" s="1"/>
  <c r="T251" i="2" s="1"/>
  <c r="K219" i="2"/>
  <c r="R219" i="2" s="1"/>
  <c r="T219" i="2" s="1"/>
  <c r="K249" i="2"/>
  <c r="R249" i="2" s="1"/>
  <c r="T249" i="2" s="1"/>
  <c r="K311" i="2"/>
  <c r="R311" i="2" s="1"/>
  <c r="T311" i="2" s="1"/>
  <c r="K279" i="2"/>
  <c r="R279" i="2" s="1"/>
  <c r="T279" i="2" s="1"/>
  <c r="K247" i="2"/>
  <c r="R247" i="2" s="1"/>
  <c r="T247" i="2" s="1"/>
  <c r="K215" i="2"/>
  <c r="R215" i="2" s="1"/>
  <c r="T215" i="2" s="1"/>
  <c r="K278" i="2"/>
  <c r="R278" i="2" s="1"/>
  <c r="T278" i="2" s="1"/>
  <c r="K246" i="2"/>
  <c r="R246" i="2" s="1"/>
  <c r="T246" i="2" s="1"/>
  <c r="K214" i="2"/>
  <c r="R214" i="2" s="1"/>
  <c r="T214" i="2" s="1"/>
  <c r="K277" i="2"/>
  <c r="R277" i="2" s="1"/>
  <c r="T277" i="2" s="1"/>
  <c r="K245" i="2"/>
  <c r="R245" i="2" s="1"/>
  <c r="T245" i="2" s="1"/>
  <c r="K213" i="2"/>
  <c r="R213" i="2" s="1"/>
  <c r="T213" i="2" s="1"/>
  <c r="K276" i="2"/>
  <c r="R276" i="2" s="1"/>
  <c r="T276" i="2" s="1"/>
  <c r="K244" i="2"/>
  <c r="R244" i="2" s="1"/>
  <c r="T244" i="2" s="1"/>
  <c r="K212" i="2"/>
  <c r="R212" i="2" s="1"/>
  <c r="T212" i="2" s="1"/>
  <c r="K307" i="2"/>
  <c r="R307" i="2" s="1"/>
  <c r="T307" i="2" s="1"/>
  <c r="K275" i="2"/>
  <c r="R275" i="2" s="1"/>
  <c r="T275" i="2" s="1"/>
  <c r="K243" i="2"/>
  <c r="R243" i="2" s="1"/>
  <c r="T243" i="2" s="1"/>
  <c r="K211" i="2"/>
  <c r="R211" i="2" s="1"/>
  <c r="T211" i="2" s="1"/>
  <c r="K306" i="2"/>
  <c r="R306" i="2" s="1"/>
  <c r="T306" i="2" s="1"/>
  <c r="K274" i="2"/>
  <c r="R274" i="2" s="1"/>
  <c r="T274" i="2" s="1"/>
  <c r="K242" i="2"/>
  <c r="R242" i="2" s="1"/>
  <c r="T242" i="2" s="1"/>
  <c r="K210" i="2"/>
  <c r="R210" i="2" s="1"/>
  <c r="T210" i="2" s="1"/>
  <c r="K305" i="2"/>
  <c r="R305" i="2" s="1"/>
  <c r="T305" i="2" s="1"/>
  <c r="K273" i="2"/>
  <c r="R273" i="2" s="1"/>
  <c r="T273" i="2" s="1"/>
  <c r="K241" i="2"/>
  <c r="R241" i="2" s="1"/>
  <c r="T241" i="2" s="1"/>
  <c r="K209" i="2"/>
  <c r="R209" i="2" s="1"/>
  <c r="T209" i="2" s="1"/>
  <c r="K312" i="2"/>
  <c r="R312" i="2" s="1"/>
  <c r="T312" i="2" s="1"/>
  <c r="K304" i="2"/>
  <c r="R304" i="2" s="1"/>
  <c r="T304" i="2" s="1"/>
  <c r="K272" i="2"/>
  <c r="R272" i="2" s="1"/>
  <c r="T272" i="2" s="1"/>
  <c r="K240" i="2"/>
  <c r="R240" i="2" s="1"/>
  <c r="T240" i="2" s="1"/>
  <c r="K208" i="2"/>
  <c r="R208" i="2" s="1"/>
  <c r="T208" i="2" s="1"/>
  <c r="K281" i="2"/>
  <c r="R281" i="2" s="1"/>
  <c r="T281" i="2" s="1"/>
  <c r="K303" i="2"/>
  <c r="R303" i="2" s="1"/>
  <c r="T303" i="2" s="1"/>
  <c r="K271" i="2"/>
  <c r="R271" i="2" s="1"/>
  <c r="T271" i="2" s="1"/>
  <c r="K239" i="2"/>
  <c r="R239" i="2" s="1"/>
  <c r="T239" i="2" s="1"/>
  <c r="K207" i="2"/>
  <c r="R207" i="2" s="1"/>
  <c r="T207" i="2" s="1"/>
  <c r="K218" i="2"/>
  <c r="R218" i="2" s="1"/>
  <c r="T218" i="2" s="1"/>
  <c r="K308" i="2"/>
  <c r="R308" i="2" s="1"/>
  <c r="T308" i="2" s="1"/>
  <c r="K302" i="2"/>
  <c r="R302" i="2" s="1"/>
  <c r="T302" i="2" s="1"/>
  <c r="K270" i="2"/>
  <c r="R270" i="2" s="1"/>
  <c r="T270" i="2" s="1"/>
  <c r="K238" i="2"/>
  <c r="R238" i="2" s="1"/>
  <c r="T238" i="2" s="1"/>
  <c r="K206" i="2"/>
  <c r="R206" i="2" s="1"/>
  <c r="T206" i="2" s="1"/>
  <c r="K269" i="2"/>
  <c r="R269" i="2" s="1"/>
  <c r="T269" i="2" s="1"/>
  <c r="K237" i="2"/>
  <c r="R237" i="2" s="1"/>
  <c r="T237" i="2" s="1"/>
  <c r="K205" i="2"/>
  <c r="R205" i="2" s="1"/>
  <c r="T205" i="2" s="1"/>
  <c r="K300" i="2"/>
  <c r="R300" i="2" s="1"/>
  <c r="T300" i="2" s="1"/>
  <c r="K268" i="2"/>
  <c r="R268" i="2" s="1"/>
  <c r="T268" i="2" s="1"/>
  <c r="K236" i="2"/>
  <c r="R236" i="2" s="1"/>
  <c r="T236" i="2" s="1"/>
  <c r="K204" i="2"/>
  <c r="R204" i="2" s="1"/>
  <c r="T204" i="2" s="1"/>
  <c r="K299" i="2"/>
  <c r="R299" i="2" s="1"/>
  <c r="T299" i="2" s="1"/>
  <c r="K267" i="2"/>
  <c r="R267" i="2" s="1"/>
  <c r="T267" i="2" s="1"/>
  <c r="K235" i="2"/>
  <c r="R235" i="2" s="1"/>
  <c r="T235" i="2" s="1"/>
  <c r="K203" i="2"/>
  <c r="R203" i="2" s="1"/>
  <c r="T203" i="2" s="1"/>
  <c r="K298" i="2"/>
  <c r="R298" i="2" s="1"/>
  <c r="T298" i="2" s="1"/>
  <c r="K266" i="2"/>
  <c r="R266" i="2" s="1"/>
  <c r="T266" i="2" s="1"/>
  <c r="K234" i="2"/>
  <c r="R234" i="2" s="1"/>
  <c r="T234" i="2" s="1"/>
  <c r="K202" i="2"/>
  <c r="R202" i="2" s="1"/>
  <c r="T202" i="2" s="1"/>
  <c r="K297" i="2"/>
  <c r="R297" i="2" s="1"/>
  <c r="T297" i="2" s="1"/>
  <c r="K265" i="2"/>
  <c r="R265" i="2" s="1"/>
  <c r="T265" i="2" s="1"/>
  <c r="K201" i="2"/>
  <c r="R201" i="2" s="1"/>
  <c r="T201" i="2" s="1"/>
  <c r="K260" i="2"/>
  <c r="R260" i="2" s="1"/>
  <c r="T260" i="2" s="1"/>
  <c r="K296" i="2"/>
  <c r="R296" i="2" s="1"/>
  <c r="T296" i="2" s="1"/>
  <c r="K264" i="2"/>
  <c r="R264" i="2" s="1"/>
  <c r="T264" i="2" s="1"/>
  <c r="K232" i="2"/>
  <c r="R232" i="2" s="1"/>
  <c r="T232" i="2" s="1"/>
  <c r="K200" i="2"/>
  <c r="R200" i="2" s="1"/>
  <c r="T200" i="2" s="1"/>
  <c r="K295" i="2"/>
  <c r="R295" i="2" s="1"/>
  <c r="T295" i="2" s="1"/>
  <c r="K263" i="2"/>
  <c r="R263" i="2" s="1"/>
  <c r="T263" i="2" s="1"/>
  <c r="K248" i="2"/>
  <c r="R248" i="2" s="1"/>
  <c r="T248" i="2" s="1"/>
  <c r="K310" i="2"/>
  <c r="R310" i="2" s="1"/>
  <c r="T310" i="2" s="1"/>
  <c r="K259" i="2"/>
  <c r="R259" i="2" s="1"/>
  <c r="T259" i="2" s="1"/>
  <c r="K231" i="2"/>
  <c r="R231" i="2" s="1"/>
  <c r="T231" i="2" s="1"/>
  <c r="K294" i="2"/>
  <c r="R294" i="2" s="1"/>
  <c r="T294" i="2" s="1"/>
  <c r="K262" i="2"/>
  <c r="R262" i="2" s="1"/>
  <c r="T262" i="2" s="1"/>
  <c r="K230" i="2"/>
  <c r="R230" i="2" s="1"/>
  <c r="T230" i="2" s="1"/>
  <c r="K233" i="2"/>
  <c r="R233" i="2" s="1"/>
  <c r="T233" i="2" s="1"/>
  <c r="K293" i="2"/>
  <c r="R293" i="2" s="1"/>
  <c r="T293" i="2" s="1"/>
  <c r="K261" i="2"/>
  <c r="R261" i="2" s="1"/>
  <c r="T261" i="2" s="1"/>
  <c r="K229" i="2"/>
  <c r="R229" i="2" s="1"/>
  <c r="T229" i="2" s="1"/>
  <c r="K292" i="2"/>
  <c r="R292" i="2" s="1"/>
  <c r="T292" i="2" s="1"/>
  <c r="K228" i="2"/>
  <c r="R228" i="2" s="1"/>
  <c r="T228" i="2" s="1"/>
  <c r="K217" i="2"/>
  <c r="R217" i="2" s="1"/>
  <c r="T217" i="2" s="1"/>
  <c r="K280" i="2"/>
  <c r="R280" i="2" s="1"/>
  <c r="T280" i="2" s="1"/>
  <c r="K323" i="2"/>
  <c r="R323" i="2" s="1"/>
  <c r="T323" i="2" s="1"/>
  <c r="K291" i="2"/>
  <c r="R291" i="2" s="1"/>
  <c r="T291" i="2" s="1"/>
  <c r="K227" i="2"/>
  <c r="R227" i="2" s="1"/>
  <c r="T227" i="2" s="1"/>
  <c r="K322" i="2"/>
  <c r="R322" i="2" s="1"/>
  <c r="T322" i="2" s="1"/>
  <c r="K290" i="2"/>
  <c r="R290" i="2" s="1"/>
  <c r="T290" i="2" s="1"/>
  <c r="K258" i="2"/>
  <c r="R258" i="2" s="1"/>
  <c r="T258" i="2" s="1"/>
  <c r="K226" i="2"/>
  <c r="R226" i="2" s="1"/>
  <c r="T226" i="2" s="1"/>
  <c r="K314" i="2"/>
  <c r="R314" i="2" s="1"/>
  <c r="T314" i="2" s="1"/>
  <c r="K257" i="2"/>
  <c r="R257" i="2" s="1"/>
  <c r="T257" i="2" s="1"/>
  <c r="K225" i="2"/>
  <c r="R225" i="2" s="1"/>
  <c r="T225" i="2" s="1"/>
  <c r="K282" i="2"/>
  <c r="R282" i="2" s="1"/>
  <c r="T282" i="2" s="1"/>
  <c r="K320" i="2"/>
  <c r="R320" i="2" s="1"/>
  <c r="T320" i="2" s="1"/>
  <c r="K288" i="2"/>
  <c r="R288" i="2" s="1"/>
  <c r="T288" i="2" s="1"/>
  <c r="K256" i="2"/>
  <c r="R256" i="2" s="1"/>
  <c r="T256" i="2" s="1"/>
  <c r="K224" i="2"/>
  <c r="R224" i="2" s="1"/>
  <c r="T224" i="2" s="1"/>
  <c r="K301" i="2"/>
  <c r="R301" i="2" s="1"/>
  <c r="T301" i="2" s="1"/>
  <c r="K321" i="2"/>
  <c r="R321" i="2" s="1"/>
  <c r="T321" i="2" s="1"/>
  <c r="K319" i="2"/>
  <c r="R319" i="2" s="1"/>
  <c r="T319" i="2" s="1"/>
  <c r="K287" i="2"/>
  <c r="R287" i="2" s="1"/>
  <c r="T287" i="2" s="1"/>
  <c r="K255" i="2"/>
  <c r="R255" i="2" s="1"/>
  <c r="T255" i="2" s="1"/>
  <c r="K223" i="2"/>
  <c r="R223" i="2" s="1"/>
  <c r="T223" i="2" s="1"/>
  <c r="K313" i="2"/>
  <c r="R313" i="2" s="1"/>
  <c r="T313" i="2" s="1"/>
  <c r="K216" i="2"/>
  <c r="R216" i="2" s="1"/>
  <c r="T216" i="2" s="1"/>
  <c r="K318" i="2"/>
  <c r="R318" i="2" s="1"/>
  <c r="T318" i="2" s="1"/>
  <c r="K286" i="2"/>
  <c r="R286" i="2" s="1"/>
  <c r="T286" i="2" s="1"/>
  <c r="K254" i="2"/>
  <c r="R254" i="2" s="1"/>
  <c r="T254" i="2" s="1"/>
  <c r="K222" i="2"/>
  <c r="R222" i="2" s="1"/>
  <c r="T222" i="2" s="1"/>
  <c r="K289" i="2"/>
  <c r="R289" i="2" s="1"/>
  <c r="T289" i="2" s="1"/>
  <c r="K317" i="2"/>
  <c r="R317" i="2" s="1"/>
  <c r="T317" i="2" s="1"/>
  <c r="K285" i="2"/>
  <c r="R285" i="2" s="1"/>
  <c r="T285" i="2" s="1"/>
  <c r="K253" i="2"/>
  <c r="R253" i="2" s="1"/>
  <c r="T253" i="2" s="1"/>
  <c r="K221" i="2"/>
  <c r="R221" i="2" s="1"/>
  <c r="T221" i="2" s="1"/>
  <c r="K250" i="2"/>
  <c r="R250" i="2" s="1"/>
  <c r="T250" i="2" s="1"/>
  <c r="K309" i="2"/>
  <c r="R309" i="2" s="1"/>
  <c r="T309" i="2" s="1"/>
  <c r="K316" i="2"/>
  <c r="R316" i="2" s="1"/>
  <c r="T316" i="2" s="1"/>
  <c r="K284" i="2"/>
  <c r="R284" i="2" s="1"/>
  <c r="T284" i="2" s="1"/>
  <c r="K252" i="2"/>
  <c r="R252" i="2" s="1"/>
  <c r="T252" i="2" s="1"/>
  <c r="K220" i="2"/>
  <c r="R220" i="2" s="1"/>
  <c r="T220" i="2" s="1"/>
  <c r="T2" i="2"/>
  <c r="J4" i="5" l="1"/>
  <c r="N2" i="5"/>
  <c r="M2" i="5"/>
  <c r="L2" i="5"/>
  <c r="V4" i="8"/>
  <c r="AQ2" i="9"/>
  <c r="AP2" i="9"/>
  <c r="AO2" i="9"/>
  <c r="S4" i="8"/>
  <c r="V2" i="8" s="1"/>
  <c r="K4" i="2"/>
  <c r="R4" i="2" s="1"/>
  <c r="U2" i="8" l="1"/>
  <c r="W2" i="8"/>
  <c r="K5" i="2"/>
  <c r="R5" i="2" s="1"/>
  <c r="T5" i="2" s="1"/>
  <c r="K11" i="2"/>
  <c r="R11" i="2" s="1"/>
  <c r="T11" i="2" s="1"/>
  <c r="K7" i="2"/>
  <c r="R7" i="2" s="1"/>
  <c r="T7" i="2" s="1"/>
  <c r="K18" i="2"/>
  <c r="R18" i="2" s="1"/>
  <c r="T18" i="2" s="1"/>
  <c r="K19" i="2"/>
  <c r="R19" i="2" s="1"/>
  <c r="T19" i="2" s="1"/>
  <c r="K8" i="2"/>
  <c r="R8" i="2" s="1"/>
  <c r="T8" i="2" s="1"/>
  <c r="K13" i="2"/>
  <c r="R13" i="2" s="1"/>
  <c r="T13" i="2" s="1"/>
  <c r="K17" i="2"/>
  <c r="R17" i="2" s="1"/>
  <c r="T17" i="2" s="1"/>
  <c r="K12" i="2"/>
  <c r="R12" i="2" s="1"/>
  <c r="T12" i="2" s="1"/>
  <c r="K14" i="2"/>
  <c r="R14" i="2" s="1"/>
  <c r="T14" i="2" s="1"/>
  <c r="K15" i="2"/>
  <c r="R15" i="2" s="1"/>
  <c r="T15" i="2" s="1"/>
  <c r="K6" i="2"/>
  <c r="R6" i="2" s="1"/>
  <c r="T6" i="2" s="1"/>
  <c r="K9" i="2"/>
  <c r="R9" i="2" s="1"/>
  <c r="T9" i="2" s="1"/>
  <c r="K16" i="2"/>
  <c r="R16" i="2" s="1"/>
  <c r="T16" i="2" s="1"/>
  <c r="K10" i="2"/>
  <c r="R10" i="2" s="1"/>
  <c r="T10" i="2" s="1"/>
  <c r="T4" i="2"/>
  <c r="K23" i="2"/>
  <c r="R23" i="2" s="1"/>
  <c r="T23" i="2" s="1"/>
  <c r="K21" i="2"/>
  <c r="R21" i="2" s="1"/>
  <c r="T21" i="2" s="1"/>
  <c r="K24" i="2"/>
  <c r="R24" i="2" s="1"/>
  <c r="K26" i="2" l="1"/>
  <c r="R26" i="2" s="1"/>
  <c r="T26" i="2" s="1"/>
  <c r="K25" i="2"/>
  <c r="R25" i="2" s="1"/>
  <c r="T25" i="2" s="1"/>
  <c r="K20" i="2"/>
  <c r="R20" i="2" s="1"/>
  <c r="T20" i="2" s="1"/>
  <c r="K22" i="2"/>
  <c r="R22" i="2" s="1"/>
  <c r="T22" i="2" s="1"/>
  <c r="T24" i="2"/>
  <c r="K32" i="2"/>
  <c r="R32" i="2" s="1"/>
  <c r="T32" i="2" s="1"/>
  <c r="K109" i="2"/>
  <c r="R109" i="2" s="1"/>
  <c r="T109" i="2" s="1"/>
  <c r="K166" i="2"/>
  <c r="R166" i="2" s="1"/>
  <c r="T166" i="2" s="1"/>
  <c r="K69" i="2"/>
  <c r="R69" i="2" s="1"/>
  <c r="T69" i="2" s="1"/>
  <c r="K169" i="2"/>
  <c r="R169" i="2" s="1"/>
  <c r="T169" i="2" s="1"/>
  <c r="K76" i="2"/>
  <c r="R76" i="2" s="1"/>
  <c r="T76" i="2" s="1"/>
  <c r="K29" i="2"/>
  <c r="R29" i="2" s="1"/>
  <c r="T29" i="2" s="1"/>
  <c r="K62" i="2"/>
  <c r="R62" i="2" s="1"/>
  <c r="T62" i="2" s="1"/>
  <c r="K60" i="2"/>
  <c r="R60" i="2" s="1"/>
  <c r="T60" i="2" s="1"/>
  <c r="K193" i="2"/>
  <c r="R193" i="2" s="1"/>
  <c r="T193" i="2" s="1"/>
  <c r="K181" i="2"/>
  <c r="R181" i="2" s="1"/>
  <c r="T181" i="2" s="1"/>
  <c r="K95" i="2"/>
  <c r="R95" i="2" s="1"/>
  <c r="T95" i="2" s="1"/>
  <c r="K28" i="2"/>
  <c r="R28" i="2" s="1"/>
  <c r="K39" i="2"/>
  <c r="R39" i="2" s="1"/>
  <c r="T39" i="2" s="1"/>
  <c r="K173" i="2"/>
  <c r="R173" i="2" s="1"/>
  <c r="T173" i="2" s="1"/>
  <c r="K94" i="2"/>
  <c r="R94" i="2" s="1"/>
  <c r="T94" i="2" s="1"/>
  <c r="K175" i="2"/>
  <c r="R175" i="2" s="1"/>
  <c r="T175" i="2" s="1"/>
  <c r="K137" i="2"/>
  <c r="R137" i="2" s="1"/>
  <c r="T137" i="2" s="1"/>
  <c r="K191" i="2"/>
  <c r="R191" i="2" s="1"/>
  <c r="T191" i="2" s="1"/>
  <c r="K135" i="2"/>
  <c r="R135" i="2" s="1"/>
  <c r="T135" i="2" s="1"/>
  <c r="K183" i="2"/>
  <c r="R183" i="2" s="1"/>
  <c r="T183" i="2" s="1"/>
  <c r="K151" i="2"/>
  <c r="R151" i="2" s="1"/>
  <c r="T151" i="2" s="1"/>
  <c r="K101" i="2"/>
  <c r="R101" i="2" s="1"/>
  <c r="T101" i="2" s="1"/>
  <c r="K168" i="2"/>
  <c r="R168" i="2" s="1"/>
  <c r="T168" i="2"/>
  <c r="K132" i="2"/>
  <c r="R132" i="2" s="1"/>
  <c r="T132" i="2" s="1"/>
  <c r="K142" i="2"/>
  <c r="R142" i="2" s="1"/>
  <c r="T142" i="2" s="1"/>
  <c r="K176" i="2"/>
  <c r="R176" i="2" s="1"/>
  <c r="T176" i="2" s="1"/>
  <c r="K56" i="2"/>
  <c r="R56" i="2" s="1"/>
  <c r="T56" i="2" s="1"/>
  <c r="K49" i="2"/>
  <c r="R49" i="2" s="1"/>
  <c r="T49" i="2" s="1"/>
  <c r="K118" i="2"/>
  <c r="R118" i="2" s="1"/>
  <c r="T118" i="2" s="1"/>
  <c r="K161" i="2"/>
  <c r="R161" i="2" s="1"/>
  <c r="T161" i="2" s="1"/>
  <c r="K67" i="2"/>
  <c r="R67" i="2" s="1"/>
  <c r="T67" i="2" s="1"/>
  <c r="K50" i="2"/>
  <c r="R50" i="2" s="1"/>
  <c r="T50" i="2" s="1"/>
  <c r="K198" i="2"/>
  <c r="R198" i="2" s="1"/>
  <c r="T198" i="2" s="1"/>
  <c r="K102" i="2"/>
  <c r="R102" i="2" s="1"/>
  <c r="T102" i="2" s="1"/>
  <c r="K197" i="2"/>
  <c r="R197" i="2" s="1"/>
  <c r="T197" i="2" s="1"/>
  <c r="K48" i="2"/>
  <c r="R48" i="2" s="1"/>
  <c r="T48" i="2" s="1"/>
  <c r="K155" i="2"/>
  <c r="R155" i="2" s="1"/>
  <c r="T155" i="2" s="1"/>
  <c r="K80" i="2"/>
  <c r="R80" i="2" s="1"/>
  <c r="T80" i="2" s="1"/>
  <c r="K115" i="2"/>
  <c r="R115" i="2" s="1"/>
  <c r="T115" i="2" s="1"/>
  <c r="K159" i="2"/>
  <c r="R159" i="2" s="1"/>
  <c r="T159" i="2" s="1"/>
  <c r="K53" i="2"/>
  <c r="R53" i="2" s="1"/>
  <c r="T53" i="2" s="1"/>
  <c r="K162" i="2"/>
  <c r="R162" i="2" s="1"/>
  <c r="T162" i="2" s="1"/>
  <c r="K97" i="2"/>
  <c r="R97" i="2" s="1"/>
  <c r="T97" i="2" s="1"/>
  <c r="K84" i="2"/>
  <c r="R84" i="2" s="1"/>
  <c r="T84" i="2" s="1"/>
  <c r="K107" i="2"/>
  <c r="R107" i="2" s="1"/>
  <c r="T107" i="2" s="1"/>
  <c r="K71" i="2"/>
  <c r="R71" i="2" s="1"/>
  <c r="T71" i="2" s="1"/>
  <c r="K196" i="2"/>
  <c r="R196" i="2" s="1"/>
  <c r="T196" i="2" s="1"/>
  <c r="K152" i="2"/>
  <c r="R152" i="2" s="1"/>
  <c r="T152" i="2" s="1"/>
  <c r="K120" i="2"/>
  <c r="R120" i="2" s="1"/>
  <c r="T120" i="2" s="1"/>
  <c r="K99" i="2"/>
  <c r="R99" i="2" s="1"/>
  <c r="T99" i="2" s="1"/>
  <c r="K185" i="2"/>
  <c r="R185" i="2" s="1"/>
  <c r="T185" i="2" s="1"/>
  <c r="K34" i="2"/>
  <c r="R34" i="2" s="1"/>
  <c r="T34" i="2" s="1"/>
  <c r="K46" i="2"/>
  <c r="R46" i="2" s="1"/>
  <c r="T46" i="2" s="1"/>
  <c r="K73" i="2"/>
  <c r="R73" i="2" s="1"/>
  <c r="T73" i="2" s="1"/>
  <c r="K134" i="2"/>
  <c r="R134" i="2" s="1"/>
  <c r="T134" i="2" s="1"/>
  <c r="K44" i="2"/>
  <c r="R44" i="2" s="1"/>
  <c r="T44" i="2" s="1"/>
  <c r="K86" i="2"/>
  <c r="R86" i="2" s="1"/>
  <c r="T86" i="2" s="1"/>
  <c r="K96" i="2"/>
  <c r="R96" i="2" s="1"/>
  <c r="T96" i="2" s="1"/>
  <c r="K143" i="2"/>
  <c r="R143" i="2" s="1"/>
  <c r="T143" i="2" s="1"/>
  <c r="K194" i="2"/>
  <c r="R194" i="2" s="1"/>
  <c r="T194" i="2" s="1"/>
  <c r="K37" i="2"/>
  <c r="R37" i="2" s="1"/>
  <c r="T37" i="2" s="1"/>
  <c r="K153" i="2"/>
  <c r="R153" i="2" s="1"/>
  <c r="T153" i="2" s="1"/>
  <c r="K133" i="2"/>
  <c r="R133" i="2" s="1"/>
  <c r="T133" i="2" s="1"/>
  <c r="K93" i="2"/>
  <c r="R93" i="2" s="1"/>
  <c r="T93" i="2" s="1"/>
  <c r="K40" i="2"/>
  <c r="R40" i="2" s="1"/>
  <c r="T40" i="2" s="1"/>
  <c r="K90" i="2"/>
  <c r="R90" i="2" s="1"/>
  <c r="T90" i="2" s="1"/>
  <c r="K27" i="2"/>
  <c r="R27" i="2" s="1"/>
  <c r="T27" i="2" s="1"/>
  <c r="K189" i="2"/>
  <c r="R189" i="2" s="1"/>
  <c r="T189" i="2" s="1"/>
  <c r="K167" i="2" l="1"/>
  <c r="R167" i="2" s="1"/>
  <c r="T167" i="2" s="1"/>
  <c r="K121" i="2"/>
  <c r="R121" i="2" s="1"/>
  <c r="T121" i="2" s="1"/>
  <c r="K98" i="2"/>
  <c r="R98" i="2" s="1"/>
  <c r="T98" i="2" s="1"/>
  <c r="K192" i="2"/>
  <c r="R192" i="2" s="1"/>
  <c r="T192" i="2" s="1"/>
  <c r="K149" i="2"/>
  <c r="R149" i="2" s="1"/>
  <c r="T149" i="2" s="1"/>
  <c r="K187" i="2"/>
  <c r="R187" i="2" s="1"/>
  <c r="T187" i="2" s="1"/>
  <c r="K124" i="2"/>
  <c r="R124" i="2" s="1"/>
  <c r="T124" i="2" s="1"/>
  <c r="K170" i="2"/>
  <c r="R170" i="2" s="1"/>
  <c r="T170" i="2" s="1"/>
  <c r="K30" i="2"/>
  <c r="R30" i="2" s="1"/>
  <c r="T30" i="2" s="1"/>
  <c r="K106" i="2"/>
  <c r="R106" i="2" s="1"/>
  <c r="T106" i="2" s="1"/>
  <c r="K36" i="2"/>
  <c r="R36" i="2" s="1"/>
  <c r="T36" i="2" s="1"/>
  <c r="K119" i="2"/>
  <c r="R119" i="2" s="1"/>
  <c r="T119" i="2" s="1"/>
  <c r="K186" i="2"/>
  <c r="R186" i="2" s="1"/>
  <c r="T186" i="2" s="1"/>
  <c r="K85" i="2"/>
  <c r="R85" i="2" s="1"/>
  <c r="T85" i="2" s="1"/>
  <c r="K87" i="2"/>
  <c r="R87" i="2" s="1"/>
  <c r="T87" i="2" s="1"/>
  <c r="K154" i="2"/>
  <c r="R154" i="2" s="1"/>
  <c r="T154" i="2" s="1"/>
  <c r="K182" i="2"/>
  <c r="R182" i="2" s="1"/>
  <c r="T182" i="2" s="1"/>
  <c r="K52" i="2"/>
  <c r="R52" i="2" s="1"/>
  <c r="T52" i="2" s="1"/>
  <c r="K111" i="2"/>
  <c r="R111" i="2" s="1"/>
  <c r="T111" i="2" s="1"/>
  <c r="K125" i="2"/>
  <c r="R125" i="2" s="1"/>
  <c r="T125" i="2" s="1"/>
  <c r="K55" i="2"/>
  <c r="R55" i="2" s="1"/>
  <c r="T55" i="2" s="1"/>
  <c r="K146" i="2"/>
  <c r="R146" i="2" s="1"/>
  <c r="T146" i="2" s="1"/>
  <c r="K82" i="2"/>
  <c r="R82" i="2" s="1"/>
  <c r="T82" i="2" s="1"/>
  <c r="K108" i="2"/>
  <c r="R108" i="2" s="1"/>
  <c r="T108" i="2" s="1"/>
  <c r="K171" i="2"/>
  <c r="R171" i="2" s="1"/>
  <c r="T171" i="2" s="1"/>
  <c r="K116" i="2"/>
  <c r="R116" i="2" s="1"/>
  <c r="T116" i="2" s="1"/>
  <c r="K117" i="2"/>
  <c r="R117" i="2" s="1"/>
  <c r="T117" i="2" s="1"/>
  <c r="K122" i="2"/>
  <c r="R122" i="2" s="1"/>
  <c r="T122" i="2" s="1"/>
  <c r="K127" i="2"/>
  <c r="R127" i="2" s="1"/>
  <c r="T127" i="2" s="1"/>
  <c r="K165" i="2"/>
  <c r="R165" i="2" s="1"/>
  <c r="T165" i="2" s="1"/>
  <c r="K188" i="2"/>
  <c r="R188" i="2" s="1"/>
  <c r="T188" i="2" s="1"/>
  <c r="K199" i="2"/>
  <c r="R199" i="2" s="1"/>
  <c r="T199" i="2" s="1"/>
  <c r="K59" i="2"/>
  <c r="R59" i="2" s="1"/>
  <c r="T59" i="2" s="1"/>
  <c r="K158" i="2"/>
  <c r="R158" i="2" s="1"/>
  <c r="T158" i="2" s="1"/>
  <c r="K138" i="2"/>
  <c r="R138" i="2" s="1"/>
  <c r="T138" i="2" s="1"/>
  <c r="K38" i="2"/>
  <c r="R38" i="2" s="1"/>
  <c r="T38" i="2" s="1"/>
  <c r="K139" i="2"/>
  <c r="R139" i="2" s="1"/>
  <c r="T139" i="2" s="1"/>
  <c r="K45" i="2"/>
  <c r="R45" i="2" s="1"/>
  <c r="T45" i="2" s="1"/>
  <c r="K89" i="2"/>
  <c r="R89" i="2" s="1"/>
  <c r="T89" i="2" s="1"/>
  <c r="K68" i="2"/>
  <c r="R68" i="2" s="1"/>
  <c r="T68" i="2" s="1"/>
  <c r="K103" i="2"/>
  <c r="R103" i="2" s="1"/>
  <c r="T103" i="2" s="1"/>
  <c r="K81" i="2"/>
  <c r="R81" i="2" s="1"/>
  <c r="T81" i="2" s="1"/>
  <c r="K77" i="2"/>
  <c r="R77" i="2" s="1"/>
  <c r="T77" i="2" s="1"/>
  <c r="K136" i="2"/>
  <c r="R136" i="2" s="1"/>
  <c r="T136" i="2" s="1"/>
  <c r="K177" i="2"/>
  <c r="R177" i="2" s="1"/>
  <c r="T177" i="2" s="1"/>
  <c r="K178" i="2"/>
  <c r="R178" i="2" s="1"/>
  <c r="T178" i="2" s="1"/>
  <c r="K126" i="2"/>
  <c r="R126" i="2" s="1"/>
  <c r="T126" i="2" s="1"/>
  <c r="K131" i="2"/>
  <c r="R131" i="2" s="1"/>
  <c r="T131" i="2" s="1"/>
  <c r="K104" i="2"/>
  <c r="R104" i="2" s="1"/>
  <c r="T104" i="2" s="1"/>
  <c r="K66" i="2"/>
  <c r="R66" i="2" s="1"/>
  <c r="T66" i="2" s="1"/>
  <c r="K148" i="2"/>
  <c r="R148" i="2" s="1"/>
  <c r="T148" i="2" s="1"/>
  <c r="K112" i="2"/>
  <c r="R112" i="2" s="1"/>
  <c r="T112" i="2" s="1"/>
  <c r="K128" i="2"/>
  <c r="R128" i="2" s="1"/>
  <c r="T128" i="2" s="1"/>
  <c r="K163" i="2"/>
  <c r="R163" i="2" s="1"/>
  <c r="T163" i="2" s="1"/>
  <c r="K58" i="2"/>
  <c r="R58" i="2" s="1"/>
  <c r="T58" i="2" s="1"/>
  <c r="K114" i="2"/>
  <c r="R114" i="2" s="1"/>
  <c r="T114" i="2" s="1"/>
  <c r="K70" i="2"/>
  <c r="R70" i="2" s="1"/>
  <c r="T70" i="2" s="1"/>
  <c r="K57" i="2"/>
  <c r="R57" i="2" s="1"/>
  <c r="T57" i="2" s="1"/>
  <c r="K64" i="2"/>
  <c r="R64" i="2" s="1"/>
  <c r="T64" i="2" s="1"/>
  <c r="K74" i="2"/>
  <c r="R74" i="2" s="1"/>
  <c r="T74" i="2" s="1"/>
  <c r="K147" i="2"/>
  <c r="R147" i="2" s="1"/>
  <c r="T147" i="2" s="1"/>
  <c r="K72" i="2"/>
  <c r="R72" i="2" s="1"/>
  <c r="T72" i="2" s="1"/>
  <c r="K195" i="2"/>
  <c r="R195" i="2" s="1"/>
  <c r="T195" i="2" s="1"/>
  <c r="K180" i="2"/>
  <c r="R180" i="2" s="1"/>
  <c r="T180" i="2" s="1"/>
  <c r="K145" i="2"/>
  <c r="R145" i="2" s="1"/>
  <c r="T145" i="2" s="1"/>
  <c r="K172" i="2"/>
  <c r="R172" i="2" s="1"/>
  <c r="T172" i="2" s="1"/>
  <c r="K79" i="2"/>
  <c r="R79" i="2" s="1"/>
  <c r="T79" i="2" s="1"/>
  <c r="K100" i="2"/>
  <c r="R100" i="2" s="1"/>
  <c r="T100" i="2" s="1"/>
  <c r="K43" i="2"/>
  <c r="R43" i="2" s="1"/>
  <c r="T43" i="2" s="1"/>
  <c r="K164" i="2"/>
  <c r="R164" i="2" s="1"/>
  <c r="T164" i="2" s="1"/>
  <c r="K144" i="2"/>
  <c r="R144" i="2" s="1"/>
  <c r="T144" i="2" s="1"/>
  <c r="K41" i="2"/>
  <c r="R41" i="2" s="1"/>
  <c r="T41" i="2" s="1"/>
  <c r="K42" i="2"/>
  <c r="R42" i="2" s="1"/>
  <c r="T42" i="2" s="1"/>
  <c r="K156" i="2"/>
  <c r="R156" i="2" s="1"/>
  <c r="T156" i="2" s="1"/>
  <c r="K78" i="2"/>
  <c r="R78" i="2" s="1"/>
  <c r="T78" i="2" s="1"/>
  <c r="K141" i="2"/>
  <c r="R141" i="2" s="1"/>
  <c r="T141" i="2" s="1"/>
  <c r="K190" i="2"/>
  <c r="R190" i="2" s="1"/>
  <c r="T190" i="2" s="1"/>
  <c r="K174" i="2"/>
  <c r="R174" i="2" s="1"/>
  <c r="T174" i="2" s="1"/>
  <c r="K31" i="2"/>
  <c r="R31" i="2" s="1"/>
  <c r="T31" i="2" s="1"/>
  <c r="K160" i="2"/>
  <c r="R160" i="2" s="1"/>
  <c r="T160" i="2" s="1"/>
  <c r="K92" i="2"/>
  <c r="R92" i="2" s="1"/>
  <c r="T92" i="2" s="1"/>
  <c r="K75" i="2"/>
  <c r="R75" i="2" s="1"/>
  <c r="T75" i="2" s="1"/>
  <c r="K123" i="2"/>
  <c r="R123" i="2" s="1"/>
  <c r="T123" i="2" s="1"/>
  <c r="K179" i="2"/>
  <c r="R179" i="2" s="1"/>
  <c r="T179" i="2" s="1"/>
  <c r="K140" i="2"/>
  <c r="R140" i="2" s="1"/>
  <c r="T140" i="2" s="1"/>
  <c r="K129" i="2"/>
  <c r="R129" i="2" s="1"/>
  <c r="T129" i="2" s="1"/>
  <c r="K91" i="2"/>
  <c r="R91" i="2" s="1"/>
  <c r="T91" i="2" s="1"/>
  <c r="K110" i="2"/>
  <c r="R110" i="2" s="1"/>
  <c r="T110" i="2" s="1"/>
  <c r="K54" i="2"/>
  <c r="R54" i="2" s="1"/>
  <c r="T54" i="2" s="1"/>
  <c r="K88" i="2"/>
  <c r="R88" i="2" s="1"/>
  <c r="T88" i="2" s="1"/>
  <c r="K51" i="2"/>
  <c r="R51" i="2" s="1"/>
  <c r="T51" i="2" s="1"/>
  <c r="K65" i="2"/>
  <c r="R65" i="2" s="1"/>
  <c r="T65" i="2" s="1"/>
  <c r="K33" i="2"/>
  <c r="R33" i="2" s="1"/>
  <c r="T33" i="2" s="1"/>
  <c r="K184" i="2"/>
  <c r="R184" i="2" s="1"/>
  <c r="T184" i="2" s="1"/>
  <c r="K61" i="2"/>
  <c r="R61" i="2" s="1"/>
  <c r="T61" i="2" s="1"/>
  <c r="K113" i="2"/>
  <c r="R113" i="2" s="1"/>
  <c r="T113" i="2" s="1"/>
  <c r="K63" i="2"/>
  <c r="R63" i="2" s="1"/>
  <c r="T63" i="2" s="1"/>
  <c r="K83" i="2"/>
  <c r="R83" i="2" s="1"/>
  <c r="T83" i="2" s="1"/>
  <c r="K105" i="2"/>
  <c r="R105" i="2" s="1"/>
  <c r="T105" i="2" s="1"/>
  <c r="K35" i="2"/>
  <c r="R35" i="2" s="1"/>
  <c r="T35" i="2" s="1"/>
  <c r="K130" i="2"/>
  <c r="R130" i="2" s="1"/>
  <c r="T130" i="2" s="1"/>
  <c r="K150" i="2"/>
  <c r="R150" i="2" s="1"/>
  <c r="T150" i="2" s="1"/>
  <c r="K47" i="2"/>
  <c r="R47" i="2" s="1"/>
  <c r="T47" i="2" s="1"/>
  <c r="K157" i="2"/>
  <c r="R157" i="2" s="1"/>
  <c r="T157" i="2" s="1"/>
  <c r="T28" i="2"/>
  <c r="W4" i="2" l="1"/>
  <c r="X2" i="2"/>
  <c r="V2" i="2"/>
  <c r="W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<sst xmlns="http://schemas.openxmlformats.org/spreadsheetml/2006/main" count="565" uniqueCount="227">
  <si>
    <t>Name</t>
  </si>
  <si>
    <t>Rank</t>
  </si>
  <si>
    <t>OF2</t>
  </si>
  <si>
    <t>Sex</t>
  </si>
  <si>
    <t>Example</t>
  </si>
  <si>
    <t>Age</t>
  </si>
  <si>
    <t>Age Group</t>
  </si>
  <si>
    <t>Male</t>
  </si>
  <si>
    <t>Female</t>
  </si>
  <si>
    <t>Yes</t>
  </si>
  <si>
    <t>No</t>
  </si>
  <si>
    <t>Response</t>
  </si>
  <si>
    <t>Male Base Time</t>
  </si>
  <si>
    <t>Female Base Time</t>
  </si>
  <si>
    <t>Event Base Time
(Minutes)</t>
  </si>
  <si>
    <t>Permitted Time
(Minutes)</t>
  </si>
  <si>
    <t>Recorded Time
(Minutes)</t>
  </si>
  <si>
    <t>Age Group 
Modifier</t>
  </si>
  <si>
    <t>How to Use This Spreadsheet</t>
  </si>
  <si>
    <t>F1/M1</t>
  </si>
  <si>
    <t>F2/M2</t>
  </si>
  <si>
    <t>F3/M3</t>
  </si>
  <si>
    <t>F4/M4</t>
  </si>
  <si>
    <t>F5/M5</t>
  </si>
  <si>
    <t>F6/M6</t>
  </si>
  <si>
    <t>Automatically Calculated, DO NOT ENTER DATA</t>
  </si>
  <si>
    <t>Modifier</t>
  </si>
  <si>
    <t>Enter Participant Finish Time in Minutes</t>
  </si>
  <si>
    <t>Event Requirement / Feature</t>
  </si>
  <si>
    <t>Description of Event Plan</t>
  </si>
  <si>
    <t>Reference Number</t>
  </si>
  <si>
    <t>Event Date</t>
  </si>
  <si>
    <t>Male Participant Count</t>
  </si>
  <si>
    <t>Female Participant Count</t>
  </si>
  <si>
    <t>Column B - Name</t>
  </si>
  <si>
    <t>Column C - Rank</t>
  </si>
  <si>
    <t>Column D - Sex</t>
  </si>
  <si>
    <t>Column E - Age</t>
  </si>
  <si>
    <t>Column F - Age Group</t>
  </si>
  <si>
    <t>Column G - Age Group Modifier</t>
  </si>
  <si>
    <t>Column H - Event Base Time</t>
  </si>
  <si>
    <t>Column I - Permitted Time</t>
  </si>
  <si>
    <t>Column J - Recorded Time</t>
  </si>
  <si>
    <t>Data Fields</t>
  </si>
  <si>
    <t>Time
Pass/Fail</t>
  </si>
  <si>
    <t>Overall NIB
Skills Assessment</t>
  </si>
  <si>
    <t>Subtest Assessment</t>
  </si>
  <si>
    <t>Pass</t>
  </si>
  <si>
    <t>Fail</t>
  </si>
  <si>
    <t>Scroll Right for Instructions</t>
  </si>
  <si>
    <t>Enter Age (Free Text)</t>
  </si>
  <si>
    <t>Enter Name (Free Text)</t>
  </si>
  <si>
    <t>Enter Rank (Free Text)</t>
  </si>
  <si>
    <t>Select Sex (Drop Down)</t>
  </si>
  <si>
    <t>NIB, NSB, NSFSB Only</t>
  </si>
  <si>
    <t>NFM Only</t>
  </si>
  <si>
    <t>Permitted Time (Minutes)</t>
  </si>
  <si>
    <t>Female Permitted Time</t>
  </si>
  <si>
    <t>Male Permitted Time</t>
  </si>
  <si>
    <t>Column F - Permitted Time</t>
  </si>
  <si>
    <t>Column G - Permitted Time</t>
  </si>
  <si>
    <t>Enter Recorded Time (Minutes)</t>
  </si>
  <si>
    <t>Column H - Pass or Fail Indicator</t>
  </si>
  <si>
    <t>Total Bronze</t>
  </si>
  <si>
    <t>Total Silver</t>
  </si>
  <si>
    <t>Total Gold</t>
  </si>
  <si>
    <t>Total Participants</t>
  </si>
  <si>
    <t>Total Passing Participants</t>
  </si>
  <si>
    <t>Previous
Awards</t>
  </si>
  <si>
    <t>Event
Award</t>
  </si>
  <si>
    <t>Enter Number (0,1,2,3,4) of Previously Awarded NFM Badges</t>
  </si>
  <si>
    <t>Column I - Previous NFM Awards</t>
  </si>
  <si>
    <t>Column J - Event Award</t>
  </si>
  <si>
    <t>Automatically Calculated Award Grade for This Event, DO NOT ENTER DATA</t>
  </si>
  <si>
    <t>Joe Snuffy</t>
  </si>
  <si>
    <t>Samantha Snuffy</t>
  </si>
  <si>
    <t>Event
Pass</t>
  </si>
  <si>
    <t>Column S - Previous Awards</t>
  </si>
  <si>
    <t>Column T - Event Award</t>
  </si>
  <si>
    <t>Enter Male Base Time, Manual Calculation, Check Manual for Instructions</t>
  </si>
  <si>
    <t>Enter Female Base Time, Manual Calculation, Check Manual for Instructions</t>
  </si>
  <si>
    <t xml:space="preserve"> Manual Calculation, Check Manual for Instructions</t>
  </si>
  <si>
    <t>Marksmanship
Rounds Missed</t>
  </si>
  <si>
    <t>Marksmanship
Rounds Fired</t>
  </si>
  <si>
    <t>Course Time (Minutes)</t>
  </si>
  <si>
    <t>Penalty Time (Minutes)</t>
  </si>
  <si>
    <t>Total Time
(Minutes)</t>
  </si>
  <si>
    <t>Column K - Permitted Time</t>
  </si>
  <si>
    <t>Column I - Penalty Time</t>
  </si>
  <si>
    <t>Column J - Course Time</t>
  </si>
  <si>
    <t>Column L - Total Time</t>
  </si>
  <si>
    <t>Column M - Marksmanship Rounds Fired</t>
  </si>
  <si>
    <t>Enter Total Number of Rounds Fired</t>
  </si>
  <si>
    <t>Enter Total Number of Rounds Missed</t>
  </si>
  <si>
    <t>Column O - Event Pass</t>
  </si>
  <si>
    <t>Column P - Previous Awards</t>
  </si>
  <si>
    <t>Column Q - Event Award</t>
  </si>
  <si>
    <t>Cell T25 - Male Base Time</t>
  </si>
  <si>
    <t>Cell T26 - Female Base Time</t>
  </si>
  <si>
    <t>Unfound Land Navigation Points</t>
  </si>
  <si>
    <t>Unfound Orienteering Points</t>
  </si>
  <si>
    <t>Weapons</t>
  </si>
  <si>
    <t>Distance
Estimation</t>
  </si>
  <si>
    <t>Target
Discovery</t>
  </si>
  <si>
    <t>Message Couriering</t>
  </si>
  <si>
    <t>Course</t>
  </si>
  <si>
    <t>Time/Skills
Pass</t>
  </si>
  <si>
    <t>Column N - Marksmanship Rounds Missed</t>
  </si>
  <si>
    <t>Column O - Unfound Land Navigation Points</t>
  </si>
  <si>
    <t>Column P - Unfound Orienteering Points</t>
  </si>
  <si>
    <t>Enter Total Number of Points Missed</t>
  </si>
  <si>
    <t>Provided by Event Registration and Management Portal</t>
  </si>
  <si>
    <t>Location</t>
  </si>
  <si>
    <t>DD-MMM-YY</t>
  </si>
  <si>
    <t>City/Base, State/Province, Country</t>
  </si>
  <si>
    <t>POC</t>
  </si>
  <si>
    <t>Full Name</t>
  </si>
  <si>
    <t>POC Email</t>
  </si>
  <si>
    <t>Email Address</t>
  </si>
  <si>
    <t>Points</t>
  </si>
  <si>
    <t>Hits</t>
  </si>
  <si>
    <t>Target Type</t>
  </si>
  <si>
    <t>Target
Type</t>
  </si>
  <si>
    <t>Phase 1 &amp; Phase 2 Hits</t>
  </si>
  <si>
    <t>Phase 1 &amp; Phase 2 Points</t>
  </si>
  <si>
    <t>Phase 3 Total Hits</t>
  </si>
  <si>
    <t>Weapon
Group 3
Pistol</t>
  </si>
  <si>
    <t>Weapon
Group 1
Carbine/Rifle</t>
  </si>
  <si>
    <t>Weapon
Group 6
DMR</t>
  </si>
  <si>
    <t>NSSB Only</t>
  </si>
  <si>
    <t>Weapon</t>
  </si>
  <si>
    <t>M4</t>
  </si>
  <si>
    <t>M7</t>
  </si>
  <si>
    <t>M27</t>
  </si>
  <si>
    <t>HK416</t>
  </si>
  <si>
    <t>M16</t>
  </si>
  <si>
    <t>M17</t>
  </si>
  <si>
    <t>M18</t>
  </si>
  <si>
    <t>Glock 17</t>
  </si>
  <si>
    <t>Glock 18</t>
  </si>
  <si>
    <t>Unlisted Carbine</t>
  </si>
  <si>
    <t>Unlisted Rifle</t>
  </si>
  <si>
    <t>Unlisted Pistol</t>
  </si>
  <si>
    <t>Unlisted Submachine Gun</t>
  </si>
  <si>
    <t>Unlisted Machine Pistol</t>
  </si>
  <si>
    <t>Unlisted Crew-Served System</t>
  </si>
  <si>
    <t>M240</t>
  </si>
  <si>
    <t>M249</t>
  </si>
  <si>
    <t>Disc</t>
  </si>
  <si>
    <t>Silhouette</t>
  </si>
  <si>
    <t>Previous
Silver
Awards</t>
  </si>
  <si>
    <t>MP5</t>
  </si>
  <si>
    <t>MP7</t>
  </si>
  <si>
    <t>M14</t>
  </si>
  <si>
    <t>M110</t>
  </si>
  <si>
    <t>Weapon
Group 4
SMG</t>
  </si>
  <si>
    <t>Weapon
Group 5
MP</t>
  </si>
  <si>
    <t>Weapon
Group 2
Crew-Served MG</t>
  </si>
  <si>
    <t>SDM-R</t>
  </si>
  <si>
    <t>Unlisted DMR</t>
  </si>
  <si>
    <t>Phase 3 Both Targets Hit</t>
  </si>
  <si>
    <t>Both Targets Hit</t>
  </si>
  <si>
    <t>Event Pass</t>
  </si>
  <si>
    <t>Column D - Weapon Group 1</t>
  </si>
  <si>
    <t>Select Weapon (Drop Down)</t>
  </si>
  <si>
    <t>Column E - Hits</t>
  </si>
  <si>
    <t>Enter Target Hits (Free Text)</t>
  </si>
  <si>
    <t>Column F - Points</t>
  </si>
  <si>
    <t>Enter Target Points (Free Text)</t>
  </si>
  <si>
    <t>Column G - Event Pass</t>
  </si>
  <si>
    <t>Select Target Type (Drop Down)</t>
  </si>
  <si>
    <t>Column I - Weapon Group 2</t>
  </si>
  <si>
    <t>Column J - Points</t>
  </si>
  <si>
    <t>Column K - Event Pass</t>
  </si>
  <si>
    <t>Column M - Weapon Group 3</t>
  </si>
  <si>
    <t>Column N - Target Type</t>
  </si>
  <si>
    <t>Column O - Points</t>
  </si>
  <si>
    <t>Column P - Hits</t>
  </si>
  <si>
    <t>Column Q - Event Pass</t>
  </si>
  <si>
    <t>Column S - Weapon Group 4</t>
  </si>
  <si>
    <t>Column T - Phase 1 &amp; Phase 2 Hits</t>
  </si>
  <si>
    <t>Column U - Phase 1 &amp; Phase 2 Points</t>
  </si>
  <si>
    <t>Column V - Phase 3 Total Hits</t>
  </si>
  <si>
    <t>Column W - Both Targets Hit</t>
  </si>
  <si>
    <t>Select Whether Both Targets Hit (Drop Down)</t>
  </si>
  <si>
    <t>Column X - Event Pass</t>
  </si>
  <si>
    <t>Column Z - Weapon Group 5</t>
  </si>
  <si>
    <t>Column AA - Phase 1 &amp; Phase 2 Hits</t>
  </si>
  <si>
    <t>Column AB - Phase 1 &amp; Phase 2 Points</t>
  </si>
  <si>
    <t>Column AC - Phase 3 Total Hits</t>
  </si>
  <si>
    <t>Column AD - Both Targets Hit</t>
  </si>
  <si>
    <t>Column AE - Event Pass</t>
  </si>
  <si>
    <t>Weapon Group 1 - Rifle &amp; Carbine</t>
  </si>
  <si>
    <t>Weapon Group 3 - Pistol</t>
  </si>
  <si>
    <t>Weapon Group 4 - Submachine Gun</t>
  </si>
  <si>
    <t>Weapon Group 2 - Crew-Served Machine Gun</t>
  </si>
  <si>
    <t>Weapon Group 5 - Machine Pistol</t>
  </si>
  <si>
    <t>Weapon Group 6 - Designated Marksman Rifle</t>
  </si>
  <si>
    <t>Column AH - Points</t>
  </si>
  <si>
    <t>Column AI - Hits</t>
  </si>
  <si>
    <t>Column AJ - Event Pass</t>
  </si>
  <si>
    <t>Column AG - Weapon Group 6</t>
  </si>
  <si>
    <t>Award Calculation - Progress Toward Gold or Overall</t>
  </si>
  <si>
    <t>Column AL - Previous Silver Awards</t>
  </si>
  <si>
    <t>Number of Previously Awarded Silvers in the Weapon Group Being Tested</t>
  </si>
  <si>
    <t>Column AM - Event Award</t>
  </si>
  <si>
    <t>If you find errors in this spreadsheet, please contact norwegian.skill.badges.liaison@protonmail.com with a thorough description of the issue so that it can be corrected and an updated copy posted to the program dropbox.</t>
  </si>
  <si>
    <t>Special Instructions: Do not delete data in columns G, K, Q, X, AE, AJ, or AM. These cells contain formulas that calculate whether individuals passed or failed. If the cells those formulas depend on are blank, the formulas will return null values to keep the visualization clean.</t>
  </si>
  <si>
    <t>Special Instructions: Do not delete data in columns F, H, or J. These cells contain formulas that calculate whether individuals passed or failed. If the cells those formulas depend on are blank, the formulas will return null values to keep the visualization clean.</t>
  </si>
  <si>
    <t>Special Instructions: Do not delete data in columns F, G, H, I, K, L, M, O, or Q. These cells contain formulas that calculate whether individuals passed or failed. If the cells those formulas depend on are blank, the formulas will return null values to keep the visualization clean.</t>
  </si>
  <si>
    <t>Special Instructions: Do not delete data in columns F, G, H, I, K, L, R or T. These cells contain formulas that calculate whether individuals passed or failed. If the cells those formulas depend on are blank, the formulas will return null values to keep the visualization clean.</t>
  </si>
  <si>
    <t>Column K - Time Pass/Fail</t>
  </si>
  <si>
    <t>Column L - Overall NIB Skills Assessment</t>
  </si>
  <si>
    <t>Column M - Course</t>
  </si>
  <si>
    <t>Column N - Message Couriering</t>
  </si>
  <si>
    <t>Column O - Target Discovery</t>
  </si>
  <si>
    <t>Column P - Distance Estimation</t>
  </si>
  <si>
    <t>Column Q - Weapons</t>
  </si>
  <si>
    <t>Column R - Time / Skills Pass</t>
  </si>
  <si>
    <t>Enter Male Base Time, Manual Calculation, Check NIB Manual for Instructions</t>
  </si>
  <si>
    <t>Enter Female Base Time, Manual Calculation, Check NIB Manual for Instructions</t>
  </si>
  <si>
    <t>Select Pass or Fail (Drop Down)</t>
  </si>
  <si>
    <t>Cell W29 - Male Base Time</t>
  </si>
  <si>
    <t>Cell W30 - Female Base Time</t>
  </si>
  <si>
    <t>Cell V27 - Male Base Time</t>
  </si>
  <si>
    <t>Cell V28 - Female Base Time</t>
  </si>
  <si>
    <t>Special Instructions: Do not delete data in columns F, G, H, I, K, L, Q or S. These cells contain formulas that calculate whether individuals passed or failed. If the cells those formulas depend on are blank, the formulas will return null values to keep the visualization clean.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</si>
</sst>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sz val="8"/>
      <name val="Calibri"/>
      <family val="2"/>
      <scheme val="minor"/>
    </font>
    <font>
      <b/>
      <sz val="11"/>
      <color rgb="FFFF0000"/>
      <name val="Calibri"/>
      <family val="2"/>
      <scheme val="minor"/>
    </font>
    <font>
      <b/>
      <sz val="10"/>
      <color theme="1"/>
      <name val="Bahnschrift"/>
      <family val="2"/>
    </font>
    <font>
      <sz val="10"/>
      <color theme="1"/>
      <name val="Bahnschrift"/>
      <family val="2"/>
    </font>
    <font>
      <sz val="11"/>
      <name val="Calibri"/>
      <family val="2"/>
      <scheme val="minor"/>
    </font>
    <font>
      <sz val="11"/>
      <color theme="0"/>
      <name val="Calibri"/>
      <family val="2"/>
      <scheme val="minor"/>
    </font>
    <font>
      <b/>
      <sz val="16"/>
      <name val="Calibri"/>
      <family val="2"/>
      <scheme val="minor"/>
    </font>
    <font>
      <sz val="22"/>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9">
    <xf numFmtId="0" fontId="0" fillId="0" borderId="0" xfId="0"/>
    <xf numFmtId="0" fontId="1"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0" fillId="0" borderId="1" xfId="0" applyBorder="1" applyAlignment="1">
      <alignment horizont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0" fillId="0" borderId="1" xfId="0" applyBorder="1"/>
    <xf numFmtId="0" fontId="0" fillId="2" borderId="0" xfId="0" applyFill="1"/>
    <xf numFmtId="0" fontId="0" fillId="0" borderId="0" xfId="0" applyAlignment="1">
      <alignment horizontal="left"/>
    </xf>
    <xf numFmtId="0" fontId="5" fillId="2" borderId="0" xfId="0" applyFont="1" applyFill="1" applyAlignment="1">
      <alignment horizontal="center" vertical="center"/>
    </xf>
    <xf numFmtId="0" fontId="3" fillId="2" borderId="0" xfId="0" applyFont="1" applyFill="1" applyAlignment="1">
      <alignment horizontal="center"/>
    </xf>
    <xf numFmtId="0" fontId="0" fillId="0" borderId="1" xfId="0" applyBorder="1" applyAlignment="1">
      <alignment horizontal="left"/>
    </xf>
    <xf numFmtId="0" fontId="5" fillId="0" borderId="1" xfId="0" applyFont="1" applyBorder="1" applyAlignment="1">
      <alignment horizontal="center"/>
    </xf>
    <xf numFmtId="0" fontId="0" fillId="0" borderId="6" xfId="0" applyBorder="1" applyAlignment="1">
      <alignment horizontal="center"/>
    </xf>
    <xf numFmtId="0" fontId="0" fillId="0" borderId="6" xfId="0" applyBorder="1" applyAlignment="1">
      <alignment horizontal="left"/>
    </xf>
    <xf numFmtId="0" fontId="1" fillId="2" borderId="6" xfId="0" applyFont="1" applyFill="1" applyBorder="1" applyAlignment="1">
      <alignment horizontal="center" vertical="center" wrapText="1"/>
    </xf>
    <xf numFmtId="0" fontId="0" fillId="2" borderId="6" xfId="0" applyFill="1" applyBorder="1" applyAlignment="1">
      <alignment horizontal="center"/>
    </xf>
    <xf numFmtId="0" fontId="1" fillId="2" borderId="7" xfId="0" applyFont="1" applyFill="1" applyBorder="1" applyAlignment="1">
      <alignment horizontal="center" vertical="center" wrapText="1"/>
    </xf>
    <xf numFmtId="0" fontId="0" fillId="2" borderId="7" xfId="0" applyFill="1" applyBorder="1" applyAlignment="1">
      <alignment horizont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xf>
    <xf numFmtId="0" fontId="0" fillId="2" borderId="0" xfId="0" applyFill="1" applyAlignment="1">
      <alignment horizontal="center"/>
    </xf>
    <xf numFmtId="0" fontId="0" fillId="2" borderId="0" xfId="0" applyFill="1" applyAlignment="1">
      <alignment horizontal="left"/>
    </xf>
    <xf numFmtId="0" fontId="5" fillId="2" borderId="0" xfId="0" applyFont="1" applyFill="1"/>
    <xf numFmtId="0" fontId="0" fillId="2" borderId="1" xfId="0" applyFill="1" applyBorder="1"/>
    <xf numFmtId="0" fontId="5" fillId="2" borderId="0" xfId="0" applyFont="1" applyFill="1" applyAlignment="1">
      <alignment horizontal="center"/>
    </xf>
    <xf numFmtId="0" fontId="0" fillId="2" borderId="1" xfId="0" applyFill="1" applyBorder="1" applyAlignment="1">
      <alignment horizontal="left"/>
    </xf>
    <xf numFmtId="0" fontId="11" fillId="0" borderId="8" xfId="0" applyFont="1" applyBorder="1" applyAlignment="1">
      <alignment wrapText="1"/>
    </xf>
    <xf numFmtId="0" fontId="0" fillId="2" borderId="6" xfId="0" applyFill="1" applyBorder="1" applyAlignment="1">
      <alignment horizontal="left"/>
    </xf>
    <xf numFmtId="0" fontId="11" fillId="0" borderId="0" xfId="0" applyFont="1" applyAlignment="1">
      <alignment wrapText="1"/>
    </xf>
    <xf numFmtId="0" fontId="11" fillId="2" borderId="0" xfId="0" applyFont="1" applyFill="1" applyAlignment="1">
      <alignment wrapText="1"/>
    </xf>
    <xf numFmtId="0" fontId="5" fillId="0" borderId="1" xfId="0" applyFont="1" applyBorder="1" applyAlignment="1">
      <alignment horizontal="center"/>
    </xf>
    <xf numFmtId="0" fontId="1"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5" fillId="0" borderId="5" xfId="0" applyFont="1" applyBorder="1" applyAlignment="1">
      <alignment horizontal="center"/>
    </xf>
    <xf numFmtId="0" fontId="5" fillId="0" borderId="6" xfId="0" applyFont="1" applyBorder="1" applyAlignment="1">
      <alignment horizontal="center"/>
    </xf>
    <xf numFmtId="0" fontId="11" fillId="0" borderId="8" xfId="0" applyFont="1" applyBorder="1" applyAlignment="1">
      <alignment horizontal="center" wrapText="1"/>
    </xf>
    <xf numFmtId="0" fontId="11" fillId="0" borderId="0" xfId="0" applyFont="1" applyAlignment="1">
      <alignment horizont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8" fillId="0" borderId="1" xfId="0" applyFont="1" applyBorder="1" applyAlignment="1">
      <alignment horizontal="center"/>
    </xf>
    <xf numFmtId="0" fontId="0" fillId="2" borderId="0" xfId="0" applyFill="1" applyAlignment="1">
      <alignment horizontal="center" vertical="center"/>
    </xf>
    <xf numFmtId="0" fontId="5" fillId="2" borderId="0" xfId="0" applyFont="1" applyFill="1" applyAlignment="1">
      <alignment horizontal="center"/>
    </xf>
    <xf numFmtId="0" fontId="8" fillId="0" borderId="0" xfId="0" applyFont="1" applyAlignment="1">
      <alignment horizontal="center"/>
    </xf>
    <xf numFmtId="0" fontId="5"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0" fontId="9" fillId="2" borderId="1" xfId="0" applyFont="1" applyFill="1" applyBorder="1" applyAlignment="1">
      <alignment horizontal="center"/>
    </xf>
    <xf numFmtId="0" fontId="0" fillId="2" borderId="1" xfId="0" applyFill="1" applyBorder="1" applyAlignment="1">
      <alignment horizontal="center"/>
    </xf>
    <xf numFmtId="0" fontId="0" fillId="2" borderId="1" xfId="0" applyFill="1" applyBorder="1" applyAlignment="1">
      <alignment horizontal="center" vertical="center"/>
    </xf>
    <xf numFmtId="0" fontId="1" fillId="0" borderId="6" xfId="0"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cellXfs>
  <cellStyles count="1">
    <cellStyle name="Normal" xfId="0" builtinId="0"/>
  </cellStyles>
  <dxfs count="18">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D4E3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C53CE-05C2-4C77-9EAF-BA45F04FDC46}">
  <dimension ref="A1:B13"/>
  <sheetViews>
    <sheetView workbookViewId="0">
      <selection activeCell="B30" sqref="B30"/>
    </sheetView>
  </sheetViews>
  <sheetFormatPr defaultRowHeight="15" x14ac:dyDescent="0.25"/>
  <cols>
    <col min="1" max="1" width="35" bestFit="1" customWidth="1"/>
    <col min="2" max="2" width="33" customWidth="1"/>
  </cols>
  <sheetData>
    <row r="1" spans="1:2" ht="36" customHeight="1" thickBot="1" x14ac:dyDescent="0.3">
      <c r="A1" s="11" t="s">
        <v>28</v>
      </c>
      <c r="B1" s="12" t="s">
        <v>29</v>
      </c>
    </row>
    <row r="2" spans="1:2" ht="36" customHeight="1" thickBot="1" x14ac:dyDescent="0.3">
      <c r="A2" s="13" t="s">
        <v>30</v>
      </c>
      <c r="B2" s="13" t="s">
        <v>111</v>
      </c>
    </row>
    <row r="3" spans="1:2" ht="36" customHeight="1" thickBot="1" x14ac:dyDescent="0.3">
      <c r="A3" s="13" t="s">
        <v>31</v>
      </c>
      <c r="B3" s="13" t="s">
        <v>113</v>
      </c>
    </row>
    <row r="4" spans="1:2" ht="36" customHeight="1" thickBot="1" x14ac:dyDescent="0.3">
      <c r="A4" s="13" t="s">
        <v>112</v>
      </c>
      <c r="B4" s="13" t="s">
        <v>114</v>
      </c>
    </row>
    <row r="5" spans="1:2" ht="36" customHeight="1" thickBot="1" x14ac:dyDescent="0.3">
      <c r="A5" s="13" t="s">
        <v>115</v>
      </c>
      <c r="B5" s="13" t="s">
        <v>116</v>
      </c>
    </row>
    <row r="6" spans="1:2" ht="15.75" thickBot="1" x14ac:dyDescent="0.3">
      <c r="A6" s="13" t="s">
        <v>117</v>
      </c>
      <c r="B6" s="13" t="s">
        <v>118</v>
      </c>
    </row>
    <row r="7" spans="1:2" x14ac:dyDescent="0.25">
      <c r="A7" s="50" t="s">
        <v>206</v>
      </c>
      <c r="B7" s="51"/>
    </row>
    <row r="8" spans="1:2" x14ac:dyDescent="0.25">
      <c r="A8" s="52"/>
      <c r="B8" s="53"/>
    </row>
    <row r="9" spans="1:2" x14ac:dyDescent="0.25">
      <c r="A9" s="52"/>
      <c r="B9" s="53"/>
    </row>
    <row r="10" spans="1:2" x14ac:dyDescent="0.25">
      <c r="A10" s="52"/>
      <c r="B10" s="53"/>
    </row>
    <row r="11" spans="1:2" x14ac:dyDescent="0.25">
      <c r="A11" s="52"/>
      <c r="B11" s="53"/>
    </row>
    <row r="12" spans="1:2" x14ac:dyDescent="0.25">
      <c r="A12" s="52"/>
      <c r="B12" s="53"/>
    </row>
    <row r="13" spans="1:2" ht="15.75" thickBot="1" x14ac:dyDescent="0.3">
      <c r="A13" s="54"/>
      <c r="B13" s="55"/>
    </row>
  </sheetData>
  <mergeCells count="1">
    <mergeCell ref="A7:B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26A36-BB56-4155-9F70-6B19C08B6253}">
  <dimension ref="A1:O1000"/>
  <sheetViews>
    <sheetView tabSelected="1" workbookViewId="0">
      <selection activeCell="S25" sqref="S25"/>
    </sheetView>
  </sheetViews>
  <sheetFormatPr defaultRowHeight="15" x14ac:dyDescent="0.25"/>
  <cols>
    <col min="2" max="2" width="25" customWidth="1"/>
    <col min="3" max="3" width="5.28515625" bestFit="1" customWidth="1"/>
    <col min="4" max="4" width="8.85546875" customWidth="1"/>
    <col min="5" max="5" width="6.28515625" customWidth="1"/>
    <col min="6" max="6" width="12.140625" customWidth="1"/>
    <col min="7" max="7" width="13.7109375" bestFit="1" customWidth="1"/>
    <col min="8" max="8" width="6.7109375" customWidth="1"/>
    <col min="9" max="9" width="10.140625" customWidth="1"/>
    <col min="10" max="10" width="8.28515625" customWidth="1"/>
    <col min="11" max="11" width="4.28515625" customWidth="1"/>
    <col min="12" max="12" width="27.7109375" bestFit="1" customWidth="1"/>
    <col min="13" max="13" width="47.5703125" customWidth="1"/>
    <col min="14" max="14" width="27.7109375" customWidth="1"/>
  </cols>
  <sheetData>
    <row r="1" spans="1:15" ht="45" x14ac:dyDescent="0.25">
      <c r="A1" s="8" t="s">
        <v>43</v>
      </c>
      <c r="B1" s="4" t="s">
        <v>0</v>
      </c>
      <c r="C1" s="4" t="s">
        <v>1</v>
      </c>
      <c r="D1" s="4" t="s">
        <v>3</v>
      </c>
      <c r="E1" s="4" t="s">
        <v>5</v>
      </c>
      <c r="F1" s="8" t="s">
        <v>56</v>
      </c>
      <c r="G1" s="8" t="s">
        <v>16</v>
      </c>
      <c r="H1" s="4" t="s">
        <v>47</v>
      </c>
      <c r="I1" s="8" t="s">
        <v>68</v>
      </c>
      <c r="J1" s="8" t="s">
        <v>69</v>
      </c>
      <c r="K1" s="17"/>
      <c r="L1" s="7" t="s">
        <v>63</v>
      </c>
      <c r="M1" s="7" t="s">
        <v>64</v>
      </c>
      <c r="N1" s="7" t="s">
        <v>65</v>
      </c>
      <c r="O1" s="15"/>
    </row>
    <row r="2" spans="1:15" x14ac:dyDescent="0.25">
      <c r="A2" s="7" t="s">
        <v>4</v>
      </c>
      <c r="B2" s="10" t="s">
        <v>74</v>
      </c>
      <c r="C2" s="10" t="s">
        <v>2</v>
      </c>
      <c r="D2" s="10" t="s">
        <v>7</v>
      </c>
      <c r="E2" s="10">
        <v>32</v>
      </c>
      <c r="F2" s="7">
        <f>IFERROR(
    IF(D2="Male",
        _xlfn.XLOOKUP(E2,'Data References'!$J$3:$J$55,'Data References'!$K$3:$K$55),
        _xlfn.XLOOKUP(E2,'Data References'!$J$3:$J$55,'Data References'!$L$3:$L$55)
    ),
    ""
)</f>
        <v>315</v>
      </c>
      <c r="G2" s="6">
        <v>307</v>
      </c>
      <c r="H2" s="7" t="str">
        <f>IF(OR(F2="",G2=""),"",IFERROR(IF(G2&lt;=F2,"Pass","Fail"),""))</f>
        <v>Pass</v>
      </c>
      <c r="I2" s="7">
        <v>0</v>
      </c>
      <c r="J2" s="7" t="str">
        <f>IF(H2="", "", IF(H2="Pass", IF(I2=0, "Bronze", IF(OR(I2=1, I2=2, I2=3), "Silver", IF(I2=4, "Gold", ""))), IF(H2="Fail", "N/A", "")))</f>
        <v>Bronze</v>
      </c>
      <c r="K2" s="18"/>
      <c r="L2" s="7">
        <f>COUNTIF(J:J, "bronze")</f>
        <v>1</v>
      </c>
      <c r="M2" s="7">
        <f>COUNTIF(J:J, "Silver")</f>
        <v>0</v>
      </c>
      <c r="N2" s="7">
        <f>COUNTIF(J:J, "Gold")</f>
        <v>0</v>
      </c>
      <c r="O2" s="15"/>
    </row>
    <row r="3" spans="1:15" x14ac:dyDescent="0.25">
      <c r="A3" s="7" t="s">
        <v>4</v>
      </c>
      <c r="B3" s="10" t="s">
        <v>75</v>
      </c>
      <c r="C3" s="10" t="s">
        <v>2</v>
      </c>
      <c r="D3" s="10" t="s">
        <v>8</v>
      </c>
      <c r="E3" s="10">
        <v>35</v>
      </c>
      <c r="F3" s="7">
        <f>IFERROR(
    IF(D3="Male",
        _xlfn.XLOOKUP(E3,'Data References'!$J$3:$J$55,'Data References'!$K$3:$K$55),
        _xlfn.XLOOKUP(E3,'Data References'!$J$3:$J$55,'Data References'!$L$3:$L$55)
    ),
    ""
)</f>
        <v>275</v>
      </c>
      <c r="G3" s="5">
        <v>308</v>
      </c>
      <c r="H3" s="7" t="str">
        <f t="shared" ref="H3:H66" si="0">IF(OR(F3="",G3=""),"",IFERROR(IF(G3&lt;=F3,"Pass","Fail"),""))</f>
        <v>Fail</v>
      </c>
      <c r="I3" s="7">
        <v>1</v>
      </c>
      <c r="J3" s="7" t="str">
        <f>IF(H3="", "", IF(H3="Pass", IF(I3=0, "Bronze", IF(OR(I3=1, I3=2, I3=3), "Silver", IF(I3=4, "Gold", ""))), IF(H3="Fail", "None", "")))</f>
        <v>None</v>
      </c>
      <c r="K3" s="18"/>
      <c r="L3" s="7" t="s">
        <v>66</v>
      </c>
      <c r="M3" s="7" t="s">
        <v>67</v>
      </c>
      <c r="N3" s="7"/>
      <c r="O3" s="15"/>
    </row>
    <row r="4" spans="1:15" x14ac:dyDescent="0.25">
      <c r="A4" s="14"/>
      <c r="B4" s="14"/>
      <c r="C4" s="14"/>
      <c r="D4" s="10"/>
      <c r="E4" s="14"/>
      <c r="F4" s="7" t="str">
        <f>IFERROR(
    IF(D4="Male",
        _xlfn.XLOOKUP(E4,'Data References'!$J$3:$J$55,'Data References'!$K$3:$K$55),
        _xlfn.XLOOKUP(E4,'Data References'!$J$3:$J$55,'Data References'!$L$3:$L$55)
    ),
    ""
)</f>
        <v/>
      </c>
      <c r="G4" s="14"/>
      <c r="H4" s="7" t="str">
        <f t="shared" si="0"/>
        <v/>
      </c>
      <c r="I4" s="7"/>
      <c r="J4" s="7" t="str">
        <f t="shared" ref="J4:J67" si="1">IF(H4="", "", IF(H4="Pass", IF(I4=0, "Bronze", IF(OR(I4=1, I4=2, I4=3), "Silver", IF(I4=4, "Gold", ""))), IF(H4="Fail", "None", "")))</f>
        <v/>
      </c>
      <c r="K4" s="18"/>
      <c r="L4" s="7">
        <f>COUNTA(B2:B1000)</f>
        <v>2</v>
      </c>
      <c r="M4" s="7">
        <f>COUNTIF(H2:H1000, "Pass")</f>
        <v>1</v>
      </c>
      <c r="N4" s="7"/>
      <c r="O4" s="15"/>
    </row>
    <row r="5" spans="1:15" x14ac:dyDescent="0.25">
      <c r="A5" s="14"/>
      <c r="B5" s="14"/>
      <c r="C5" s="14"/>
      <c r="D5" s="10"/>
      <c r="E5" s="14"/>
      <c r="F5" s="7" t="str">
        <f>IFERROR(
    IF(D5="Male",
        _xlfn.XLOOKUP(E5,'Data References'!$J$3:$J$55,'Data References'!$K$3:$K$55),
        _xlfn.XLOOKUP(E5,'Data References'!$J$3:$J$55,'Data References'!$L$3:$L$55)
    ),
    ""
)</f>
        <v/>
      </c>
      <c r="G5" s="14"/>
      <c r="H5" s="7" t="str">
        <f t="shared" si="0"/>
        <v/>
      </c>
      <c r="I5" s="7"/>
      <c r="J5" s="7" t="str">
        <f t="shared" si="1"/>
        <v/>
      </c>
      <c r="K5" s="18"/>
      <c r="L5" s="41" t="s">
        <v>18</v>
      </c>
      <c r="M5" s="41"/>
      <c r="N5" s="41"/>
      <c r="O5" s="15"/>
    </row>
    <row r="6" spans="1:15" x14ac:dyDescent="0.25">
      <c r="A6" s="14"/>
      <c r="B6" s="14"/>
      <c r="C6" s="14"/>
      <c r="D6" s="10"/>
      <c r="E6" s="14"/>
      <c r="F6" s="7" t="str">
        <f>IFERROR(
    IF(D6="Male",
        _xlfn.XLOOKUP(E6,'Data References'!$J$3:$J$55,'Data References'!$K$3:$K$55),
        _xlfn.XLOOKUP(E6,'Data References'!$J$3:$J$55,'Data References'!$L$3:$L$55)
    ),
    ""
)</f>
        <v/>
      </c>
      <c r="G6" s="14"/>
      <c r="H6" s="7" t="str">
        <f t="shared" si="0"/>
        <v/>
      </c>
      <c r="I6" s="7"/>
      <c r="J6" s="7" t="str">
        <f t="shared" si="1"/>
        <v/>
      </c>
      <c r="K6" s="18"/>
      <c r="L6" s="19" t="s">
        <v>34</v>
      </c>
      <c r="M6" s="42" t="s">
        <v>51</v>
      </c>
      <c r="N6" s="42"/>
      <c r="O6" s="15"/>
    </row>
    <row r="7" spans="1:15" x14ac:dyDescent="0.25">
      <c r="A7" s="14"/>
      <c r="B7" s="14"/>
      <c r="C7" s="14"/>
      <c r="D7" s="10"/>
      <c r="E7" s="14"/>
      <c r="F7" s="7" t="str">
        <f>IFERROR(
    IF(D7="Male",
        _xlfn.XLOOKUP(E7,'Data References'!$J$3:$J$55,'Data References'!$K$3:$K$55),
        _xlfn.XLOOKUP(E7,'Data References'!$J$3:$J$55,'Data References'!$L$3:$L$55)
    ),
    ""
)</f>
        <v/>
      </c>
      <c r="G7" s="14"/>
      <c r="H7" s="7" t="str">
        <f t="shared" si="0"/>
        <v/>
      </c>
      <c r="I7" s="7"/>
      <c r="J7" s="7" t="str">
        <f t="shared" si="1"/>
        <v/>
      </c>
      <c r="K7" s="18"/>
      <c r="L7" s="19" t="s">
        <v>35</v>
      </c>
      <c r="M7" s="42" t="s">
        <v>52</v>
      </c>
      <c r="N7" s="42"/>
      <c r="O7" s="15"/>
    </row>
    <row r="8" spans="1:15" x14ac:dyDescent="0.25">
      <c r="A8" s="14"/>
      <c r="B8" s="14"/>
      <c r="C8" s="14"/>
      <c r="D8" s="10"/>
      <c r="E8" s="14"/>
      <c r="F8" s="7" t="str">
        <f>IFERROR(
    IF(D8="Male",
        _xlfn.XLOOKUP(E8,'Data References'!$J$3:$J$55,'Data References'!$K$3:$K$55),
        _xlfn.XLOOKUP(E8,'Data References'!$J$3:$J$55,'Data References'!$L$3:$L$55)
    ),
    ""
)</f>
        <v/>
      </c>
      <c r="G8" s="14"/>
      <c r="H8" s="7" t="str">
        <f t="shared" si="0"/>
        <v/>
      </c>
      <c r="I8" s="7"/>
      <c r="J8" s="7" t="str">
        <f t="shared" si="1"/>
        <v/>
      </c>
      <c r="K8" s="18"/>
      <c r="L8" s="19" t="s">
        <v>36</v>
      </c>
      <c r="M8" s="42" t="s">
        <v>53</v>
      </c>
      <c r="N8" s="42"/>
      <c r="O8" s="15"/>
    </row>
    <row r="9" spans="1:15" x14ac:dyDescent="0.25">
      <c r="A9" s="14"/>
      <c r="B9" s="14"/>
      <c r="C9" s="14"/>
      <c r="D9" s="10"/>
      <c r="E9" s="14"/>
      <c r="F9" s="7" t="str">
        <f>IFERROR(
    IF(D9="Male",
        _xlfn.XLOOKUP(E9,'Data References'!$J$3:$J$55,'Data References'!$K$3:$K$55),
        _xlfn.XLOOKUP(E9,'Data References'!$J$3:$J$55,'Data References'!$L$3:$L$55)
    ),
    ""
)</f>
        <v/>
      </c>
      <c r="G9" s="14"/>
      <c r="H9" s="7" t="str">
        <f t="shared" si="0"/>
        <v/>
      </c>
      <c r="I9" s="7"/>
      <c r="J9" s="7" t="str">
        <f t="shared" si="1"/>
        <v/>
      </c>
      <c r="K9" s="18"/>
      <c r="L9" s="19" t="s">
        <v>37</v>
      </c>
      <c r="M9" s="42" t="s">
        <v>50</v>
      </c>
      <c r="N9" s="42"/>
      <c r="O9" s="15"/>
    </row>
    <row r="10" spans="1:15" x14ac:dyDescent="0.25">
      <c r="A10" s="14"/>
      <c r="B10" s="14"/>
      <c r="C10" s="14"/>
      <c r="D10" s="10"/>
      <c r="E10" s="14"/>
      <c r="F10" s="7" t="str">
        <f>IFERROR(
    IF(D10="Male",
        _xlfn.XLOOKUP(E10,'Data References'!$J$3:$J$55,'Data References'!$K$3:$K$55),
        _xlfn.XLOOKUP(E10,'Data References'!$J$3:$J$55,'Data References'!$L$3:$L$55)
    ),
    ""
)</f>
        <v/>
      </c>
      <c r="G10" s="14"/>
      <c r="H10" s="7" t="str">
        <f t="shared" si="0"/>
        <v/>
      </c>
      <c r="I10" s="7"/>
      <c r="J10" s="7" t="str">
        <f t="shared" si="1"/>
        <v/>
      </c>
      <c r="K10" s="18"/>
      <c r="L10" s="19" t="s">
        <v>59</v>
      </c>
      <c r="M10" s="40" t="s">
        <v>25</v>
      </c>
      <c r="N10" s="40"/>
      <c r="O10" s="15"/>
    </row>
    <row r="11" spans="1:15" x14ac:dyDescent="0.25">
      <c r="A11" s="14"/>
      <c r="B11" s="14"/>
      <c r="C11" s="14"/>
      <c r="D11" s="10"/>
      <c r="E11" s="14"/>
      <c r="F11" s="7" t="str">
        <f>IFERROR(
    IF(D11="Male",
        _xlfn.XLOOKUP(E11,'Data References'!$J$3:$J$55,'Data References'!$K$3:$K$55),
        _xlfn.XLOOKUP(E11,'Data References'!$J$3:$J$55,'Data References'!$L$3:$L$55)
    ),
    ""
)</f>
        <v/>
      </c>
      <c r="G11" s="14"/>
      <c r="H11" s="7" t="str">
        <f t="shared" si="0"/>
        <v/>
      </c>
      <c r="I11" s="7"/>
      <c r="J11" s="7" t="str">
        <f t="shared" si="1"/>
        <v/>
      </c>
      <c r="K11" s="18"/>
      <c r="L11" s="19" t="s">
        <v>60</v>
      </c>
      <c r="M11" s="56" t="s">
        <v>61</v>
      </c>
      <c r="N11" s="56"/>
      <c r="O11" s="15"/>
    </row>
    <row r="12" spans="1:15" x14ac:dyDescent="0.25">
      <c r="A12" s="14"/>
      <c r="B12" s="14"/>
      <c r="C12" s="14"/>
      <c r="D12" s="10"/>
      <c r="E12" s="14"/>
      <c r="F12" s="7" t="str">
        <f>IFERROR(
    IF(D12="Male",
        _xlfn.XLOOKUP(E12,'Data References'!$J$3:$J$55,'Data References'!$K$3:$K$55),
        _xlfn.XLOOKUP(E12,'Data References'!$J$3:$J$55,'Data References'!$L$3:$L$55)
    ),
    ""
)</f>
        <v/>
      </c>
      <c r="G12" s="14"/>
      <c r="H12" s="7" t="str">
        <f t="shared" si="0"/>
        <v/>
      </c>
      <c r="I12" s="7"/>
      <c r="J12" s="7" t="str">
        <f t="shared" si="1"/>
        <v/>
      </c>
      <c r="K12" s="18"/>
      <c r="L12" s="19" t="s">
        <v>62</v>
      </c>
      <c r="M12" s="40" t="s">
        <v>25</v>
      </c>
      <c r="N12" s="40"/>
      <c r="O12" s="15"/>
    </row>
    <row r="13" spans="1:15" x14ac:dyDescent="0.25">
      <c r="A13" s="14"/>
      <c r="B13" s="14"/>
      <c r="C13" s="14"/>
      <c r="D13" s="10"/>
      <c r="E13" s="14"/>
      <c r="F13" s="7" t="str">
        <f>IFERROR(
    IF(D13="Male",
        _xlfn.XLOOKUP(E13,'Data References'!$J$3:$J$55,'Data References'!$K$3:$K$55),
        _xlfn.XLOOKUP(E13,'Data References'!$J$3:$J$55,'Data References'!$L$3:$L$55)
    ),
    ""
)</f>
        <v/>
      </c>
      <c r="G13" s="14"/>
      <c r="H13" s="7" t="str">
        <f t="shared" si="0"/>
        <v/>
      </c>
      <c r="I13" s="7"/>
      <c r="J13" s="7" t="str">
        <f t="shared" si="1"/>
        <v/>
      </c>
      <c r="K13" s="18"/>
      <c r="L13" s="19" t="s">
        <v>71</v>
      </c>
      <c r="M13" s="42" t="s">
        <v>70</v>
      </c>
      <c r="N13" s="42"/>
      <c r="O13" s="15"/>
    </row>
    <row r="14" spans="1:15" x14ac:dyDescent="0.25">
      <c r="A14" s="14"/>
      <c r="B14" s="14"/>
      <c r="C14" s="14"/>
      <c r="D14" s="10"/>
      <c r="E14" s="14"/>
      <c r="F14" s="7" t="str">
        <f>IFERROR(
    IF(D14="Male",
        _xlfn.XLOOKUP(E14,'Data References'!$J$3:$J$55,'Data References'!$K$3:$K$55),
        _xlfn.XLOOKUP(E14,'Data References'!$J$3:$J$55,'Data References'!$L$3:$L$55)
    ),
    ""
)</f>
        <v/>
      </c>
      <c r="G14" s="14"/>
      <c r="H14" s="7" t="str">
        <f t="shared" si="0"/>
        <v/>
      </c>
      <c r="I14" s="7"/>
      <c r="J14" s="7" t="str">
        <f t="shared" si="1"/>
        <v/>
      </c>
      <c r="K14" s="18"/>
      <c r="L14" s="19" t="s">
        <v>72</v>
      </c>
      <c r="M14" s="40" t="s">
        <v>73</v>
      </c>
      <c r="N14" s="40"/>
      <c r="O14" s="15"/>
    </row>
    <row r="15" spans="1:15" x14ac:dyDescent="0.25">
      <c r="A15" s="14"/>
      <c r="B15" s="14"/>
      <c r="C15" s="14"/>
      <c r="D15" s="10"/>
      <c r="E15" s="14"/>
      <c r="F15" s="7" t="str">
        <f>IFERROR(
    IF(D15="Male",
        _xlfn.XLOOKUP(E15,'Data References'!$J$3:$J$55,'Data References'!$K$3:$K$55),
        _xlfn.XLOOKUP(E15,'Data References'!$J$3:$J$55,'Data References'!$L$3:$L$55)
    ),
    ""
)</f>
        <v/>
      </c>
      <c r="G15" s="14"/>
      <c r="H15" s="7" t="str">
        <f t="shared" si="0"/>
        <v/>
      </c>
      <c r="I15" s="7"/>
      <c r="J15" s="7" t="str">
        <f t="shared" si="1"/>
        <v/>
      </c>
      <c r="K15" s="18"/>
      <c r="L15" s="31"/>
      <c r="M15" s="57"/>
      <c r="N15" s="57"/>
      <c r="O15" s="15"/>
    </row>
    <row r="16" spans="1:15" x14ac:dyDescent="0.25">
      <c r="A16" s="14"/>
      <c r="B16" s="14"/>
      <c r="C16" s="14"/>
      <c r="D16" s="10"/>
      <c r="E16" s="14"/>
      <c r="F16" s="7" t="str">
        <f>IFERROR(
    IF(D16="Male",
        _xlfn.XLOOKUP(E16,'Data References'!$J$3:$J$55,'Data References'!$K$3:$K$55),
        _xlfn.XLOOKUP(E16,'Data References'!$J$3:$J$55,'Data References'!$L$3:$L$55)
    ),
    ""
)</f>
        <v/>
      </c>
      <c r="G16" s="14"/>
      <c r="H16" s="7" t="str">
        <f t="shared" si="0"/>
        <v/>
      </c>
      <c r="I16" s="7"/>
      <c r="J16" s="7" t="str">
        <f t="shared" si="1"/>
        <v/>
      </c>
      <c r="K16" s="18"/>
      <c r="L16" s="48" t="s">
        <v>208</v>
      </c>
      <c r="M16" s="48"/>
      <c r="N16" s="48"/>
      <c r="O16" s="15"/>
    </row>
    <row r="17" spans="1:15" x14ac:dyDescent="0.25">
      <c r="A17" s="14"/>
      <c r="B17" s="14"/>
      <c r="C17" s="14"/>
      <c r="D17" s="10"/>
      <c r="E17" s="14"/>
      <c r="F17" s="7" t="str">
        <f>IFERROR(
    IF(D17="Male",
        _xlfn.XLOOKUP(E17,'Data References'!$J$3:$J$55,'Data References'!$K$3:$K$55),
        _xlfn.XLOOKUP(E17,'Data References'!$J$3:$J$55,'Data References'!$L$3:$L$55)
    ),
    ""
)</f>
        <v/>
      </c>
      <c r="G17" s="14"/>
      <c r="H17" s="7" t="str">
        <f t="shared" si="0"/>
        <v/>
      </c>
      <c r="I17" s="7"/>
      <c r="J17" s="7" t="str">
        <f t="shared" si="1"/>
        <v/>
      </c>
      <c r="K17" s="18"/>
      <c r="L17" s="49"/>
      <c r="M17" s="49"/>
      <c r="N17" s="49"/>
      <c r="O17" s="15"/>
    </row>
    <row r="18" spans="1:15" x14ac:dyDescent="0.25">
      <c r="A18" s="14"/>
      <c r="B18" s="14"/>
      <c r="C18" s="14"/>
      <c r="D18" s="10"/>
      <c r="E18" s="14"/>
      <c r="F18" s="7" t="str">
        <f>IFERROR(
    IF(D18="Male",
        _xlfn.XLOOKUP(E18,'Data References'!$J$3:$J$55,'Data References'!$K$3:$K$55),
        _xlfn.XLOOKUP(E18,'Data References'!$J$3:$J$55,'Data References'!$L$3:$L$55)
    ),
    ""
)</f>
        <v/>
      </c>
      <c r="G18" s="14"/>
      <c r="H18" s="7" t="str">
        <f t="shared" si="0"/>
        <v/>
      </c>
      <c r="I18" s="7"/>
      <c r="J18" s="7" t="str">
        <f t="shared" si="1"/>
        <v/>
      </c>
      <c r="K18" s="18"/>
      <c r="L18" s="49"/>
      <c r="M18" s="49"/>
      <c r="N18" s="49"/>
      <c r="O18" s="15"/>
    </row>
    <row r="19" spans="1:15" x14ac:dyDescent="0.25">
      <c r="A19" s="14"/>
      <c r="B19" s="14"/>
      <c r="C19" s="14"/>
      <c r="D19" s="10"/>
      <c r="E19" s="14"/>
      <c r="F19" s="7" t="str">
        <f>IFERROR(
    IF(D19="Male",
        _xlfn.XLOOKUP(E19,'Data References'!$J$3:$J$55,'Data References'!$K$3:$K$55),
        _xlfn.XLOOKUP(E19,'Data References'!$J$3:$J$55,'Data References'!$L$3:$L$55)
    ),
    ""
)</f>
        <v/>
      </c>
      <c r="G19" s="14"/>
      <c r="H19" s="7" t="str">
        <f t="shared" si="0"/>
        <v/>
      </c>
      <c r="I19" s="7"/>
      <c r="J19" s="7" t="str">
        <f t="shared" si="1"/>
        <v/>
      </c>
      <c r="K19" s="18"/>
      <c r="L19" s="49"/>
      <c r="M19" s="49"/>
      <c r="N19" s="49"/>
      <c r="O19" s="15"/>
    </row>
    <row r="20" spans="1:15" x14ac:dyDescent="0.25">
      <c r="A20" s="14"/>
      <c r="B20" s="14"/>
      <c r="C20" s="14"/>
      <c r="D20" s="10"/>
      <c r="E20" s="14"/>
      <c r="F20" s="7" t="str">
        <f>IFERROR(
    IF(D20="Male",
        _xlfn.XLOOKUP(E20,'Data References'!$J$3:$J$55,'Data References'!$K$3:$K$55),
        _xlfn.XLOOKUP(E20,'Data References'!$J$3:$J$55,'Data References'!$L$3:$L$55)
    ),
    ""
)</f>
        <v/>
      </c>
      <c r="G20" s="14"/>
      <c r="H20" s="7" t="str">
        <f t="shared" si="0"/>
        <v/>
      </c>
      <c r="I20" s="7"/>
      <c r="J20" s="7" t="str">
        <f t="shared" si="1"/>
        <v/>
      </c>
      <c r="K20" s="30"/>
      <c r="L20" s="49"/>
      <c r="M20" s="49"/>
      <c r="N20" s="49"/>
      <c r="O20" s="15"/>
    </row>
    <row r="21" spans="1:15" x14ac:dyDescent="0.25">
      <c r="A21" s="14"/>
      <c r="B21" s="14"/>
      <c r="C21" s="14"/>
      <c r="D21" s="10"/>
      <c r="E21" s="14"/>
      <c r="F21" s="7" t="str">
        <f>IFERROR(
    IF(D21="Male",
        _xlfn.XLOOKUP(E21,'Data References'!$J$3:$J$55,'Data References'!$K$3:$K$55),
        _xlfn.XLOOKUP(E21,'Data References'!$J$3:$J$55,'Data References'!$L$3:$L$55)
    ),
    ""
)</f>
        <v/>
      </c>
      <c r="G21" s="14"/>
      <c r="H21" s="7" t="str">
        <f t="shared" si="0"/>
        <v/>
      </c>
      <c r="I21" s="7"/>
      <c r="J21" s="7" t="str">
        <f t="shared" si="1"/>
        <v/>
      </c>
      <c r="K21" s="30"/>
      <c r="L21" s="49"/>
      <c r="M21" s="49"/>
      <c r="N21" s="49"/>
      <c r="O21" s="15"/>
    </row>
    <row r="22" spans="1:15" x14ac:dyDescent="0.25">
      <c r="A22" s="14"/>
      <c r="B22" s="14"/>
      <c r="C22" s="14"/>
      <c r="D22" s="10"/>
      <c r="E22" s="14"/>
      <c r="F22" s="7" t="str">
        <f>IFERROR(
    IF(D22="Male",
        _xlfn.XLOOKUP(E22,'Data References'!$J$3:$J$55,'Data References'!$K$3:$K$55),
        _xlfn.XLOOKUP(E22,'Data References'!$J$3:$J$55,'Data References'!$L$3:$L$55)
    ),
    ""
)</f>
        <v/>
      </c>
      <c r="G22" s="14"/>
      <c r="H22" s="7" t="str">
        <f t="shared" si="0"/>
        <v/>
      </c>
      <c r="I22" s="7"/>
      <c r="J22" s="7" t="str">
        <f t="shared" si="1"/>
        <v/>
      </c>
      <c r="K22" s="30"/>
      <c r="L22" s="49"/>
      <c r="M22" s="49"/>
      <c r="N22" s="49"/>
      <c r="O22" s="15"/>
    </row>
    <row r="23" spans="1:15" x14ac:dyDescent="0.25">
      <c r="A23" s="14"/>
      <c r="B23" s="14"/>
      <c r="C23" s="14"/>
      <c r="D23" s="10"/>
      <c r="E23" s="14"/>
      <c r="F23" s="7" t="str">
        <f>IFERROR(
    IF(D23="Male",
        _xlfn.XLOOKUP(E23,'Data References'!$J$3:$J$55,'Data References'!$K$3:$K$55),
        _xlfn.XLOOKUP(E23,'Data References'!$J$3:$J$55,'Data References'!$L$3:$L$55)
    ),
    ""
)</f>
        <v/>
      </c>
      <c r="G23" s="14"/>
      <c r="H23" s="7" t="str">
        <f t="shared" si="0"/>
        <v/>
      </c>
      <c r="I23" s="7"/>
      <c r="J23" s="7" t="str">
        <f t="shared" si="1"/>
        <v/>
      </c>
      <c r="K23" s="30"/>
      <c r="L23" s="49"/>
      <c r="M23" s="49"/>
      <c r="N23" s="49"/>
      <c r="O23" s="15"/>
    </row>
    <row r="24" spans="1:15" x14ac:dyDescent="0.25">
      <c r="A24" s="14"/>
      <c r="B24" s="14"/>
      <c r="C24" s="14"/>
      <c r="D24" s="10"/>
      <c r="E24" s="14"/>
      <c r="F24" s="7" t="str">
        <f>IFERROR(
    IF(D24="Male",
        _xlfn.XLOOKUP(E24,'Data References'!$J$3:$J$55,'Data References'!$K$3:$K$55),
        _xlfn.XLOOKUP(E24,'Data References'!$J$3:$J$55,'Data References'!$L$3:$L$55)
    ),
    ""
)</f>
        <v/>
      </c>
      <c r="G24" s="14"/>
      <c r="H24" s="7" t="str">
        <f t="shared" si="0"/>
        <v/>
      </c>
      <c r="I24" s="7"/>
      <c r="J24" s="7" t="str">
        <f t="shared" si="1"/>
        <v/>
      </c>
      <c r="K24" s="30"/>
      <c r="L24" s="49"/>
      <c r="M24" s="49"/>
      <c r="N24" s="49"/>
      <c r="O24" s="15"/>
    </row>
    <row r="25" spans="1:15" x14ac:dyDescent="0.25">
      <c r="A25" s="14"/>
      <c r="B25" s="14"/>
      <c r="C25" s="14"/>
      <c r="D25" s="10"/>
      <c r="E25" s="14"/>
      <c r="F25" s="7" t="str">
        <f>IFERROR(
    IF(D25="Male",
        _xlfn.XLOOKUP(E25,'Data References'!$J$3:$J$55,'Data References'!$K$3:$K$55),
        _xlfn.XLOOKUP(E25,'Data References'!$J$3:$J$55,'Data References'!$L$3:$L$55)
    ),
    ""
)</f>
        <v/>
      </c>
      <c r="G25" s="14"/>
      <c r="H25" s="7" t="str">
        <f t="shared" si="0"/>
        <v/>
      </c>
      <c r="I25" s="7"/>
      <c r="J25" s="7" t="str">
        <f t="shared" si="1"/>
        <v/>
      </c>
      <c r="K25" s="30"/>
      <c r="L25" s="49"/>
      <c r="M25" s="49"/>
      <c r="N25" s="49"/>
      <c r="O25" s="15"/>
    </row>
    <row r="26" spans="1:15" x14ac:dyDescent="0.25">
      <c r="A26" s="14"/>
      <c r="B26" s="14"/>
      <c r="C26" s="14"/>
      <c r="D26" s="10"/>
      <c r="E26" s="14"/>
      <c r="F26" s="7" t="str">
        <f>IFERROR(
    IF(D26="Male",
        _xlfn.XLOOKUP(E26,'Data References'!$J$3:$J$55,'Data References'!$K$3:$K$55),
        _xlfn.XLOOKUP(E26,'Data References'!$J$3:$J$55,'Data References'!$L$3:$L$55)
    ),
    ""
)</f>
        <v/>
      </c>
      <c r="G26" s="14"/>
      <c r="H26" s="7" t="str">
        <f t="shared" si="0"/>
        <v/>
      </c>
      <c r="I26" s="7"/>
      <c r="J26" s="7" t="str">
        <f t="shared" si="1"/>
        <v/>
      </c>
      <c r="K26" s="30"/>
      <c r="L26" s="31"/>
      <c r="M26" s="58"/>
      <c r="N26" s="58"/>
      <c r="O26" s="15"/>
    </row>
    <row r="27" spans="1:15" x14ac:dyDescent="0.25">
      <c r="A27" s="14"/>
      <c r="B27" s="14"/>
      <c r="C27" s="14"/>
      <c r="D27" s="10"/>
      <c r="E27" s="14"/>
      <c r="F27" s="7" t="str">
        <f>IFERROR(
    IF(D27="Male",
        _xlfn.XLOOKUP(E27,'Data References'!$J$3:$J$55,'Data References'!$K$3:$K$55),
        _xlfn.XLOOKUP(E27,'Data References'!$J$3:$J$55,'Data References'!$L$3:$L$55)
    ),
    ""
)</f>
        <v/>
      </c>
      <c r="G27" s="14"/>
      <c r="H27" s="7" t="str">
        <f t="shared" si="0"/>
        <v/>
      </c>
      <c r="I27" s="7"/>
      <c r="J27" s="7" t="str">
        <f t="shared" si="1"/>
        <v/>
      </c>
      <c r="K27" s="2"/>
      <c r="L27" s="16"/>
      <c r="M27" s="59"/>
      <c r="N27" s="59"/>
    </row>
    <row r="28" spans="1:15" x14ac:dyDescent="0.25">
      <c r="A28" s="14"/>
      <c r="B28" s="14"/>
      <c r="C28" s="14"/>
      <c r="D28" s="10"/>
      <c r="E28" s="14"/>
      <c r="F28" s="7" t="str">
        <f>IFERROR(
    IF(D28="Male",
        _xlfn.XLOOKUP(E28,'Data References'!$J$3:$J$55,'Data References'!$K$3:$K$55),
        _xlfn.XLOOKUP(E28,'Data References'!$J$3:$J$55,'Data References'!$L$3:$L$55)
    ),
    ""
)</f>
        <v/>
      </c>
      <c r="G28" s="14"/>
      <c r="H28" s="7" t="str">
        <f t="shared" si="0"/>
        <v/>
      </c>
      <c r="I28" s="7"/>
      <c r="J28" s="7" t="str">
        <f t="shared" si="1"/>
        <v/>
      </c>
      <c r="K28" s="2"/>
      <c r="L28" s="16"/>
      <c r="M28" s="60"/>
      <c r="N28" s="60"/>
    </row>
    <row r="29" spans="1:15" x14ac:dyDescent="0.25">
      <c r="A29" s="14"/>
      <c r="B29" s="14"/>
      <c r="C29" s="14"/>
      <c r="D29" s="10"/>
      <c r="E29" s="14"/>
      <c r="F29" s="7" t="str">
        <f>IFERROR(
    IF(D29="Male",
        _xlfn.XLOOKUP(E29,'Data References'!$J$3:$J$55,'Data References'!$K$3:$K$55),
        _xlfn.XLOOKUP(E29,'Data References'!$J$3:$J$55,'Data References'!$L$3:$L$55)
    ),
    ""
)</f>
        <v/>
      </c>
      <c r="G29" s="14"/>
      <c r="H29" s="7" t="str">
        <f t="shared" si="0"/>
        <v/>
      </c>
      <c r="I29" s="7"/>
      <c r="J29" s="7" t="str">
        <f t="shared" si="1"/>
        <v/>
      </c>
      <c r="K29" s="2"/>
      <c r="L29" s="16"/>
      <c r="M29" s="60"/>
      <c r="N29" s="60"/>
    </row>
    <row r="30" spans="1:15" x14ac:dyDescent="0.25">
      <c r="A30" s="14"/>
      <c r="B30" s="14"/>
      <c r="C30" s="14"/>
      <c r="D30" s="10"/>
      <c r="E30" s="14"/>
      <c r="F30" s="7" t="str">
        <f>IFERROR(
    IF(D30="Male",
        _xlfn.XLOOKUP(E30,'Data References'!$J$3:$J$55,'Data References'!$K$3:$K$55),
        _xlfn.XLOOKUP(E30,'Data References'!$J$3:$J$55,'Data References'!$L$3:$L$55)
    ),
    ""
)</f>
        <v/>
      </c>
      <c r="G30" s="14"/>
      <c r="H30" s="7" t="str">
        <f t="shared" si="0"/>
        <v/>
      </c>
      <c r="I30" s="7"/>
      <c r="J30" s="7" t="str">
        <f t="shared" si="1"/>
        <v/>
      </c>
      <c r="K30" s="2"/>
      <c r="L30" s="16"/>
      <c r="M30" s="61"/>
      <c r="N30" s="61"/>
    </row>
    <row r="31" spans="1:15" x14ac:dyDescent="0.25">
      <c r="A31" s="14"/>
      <c r="B31" s="14"/>
      <c r="C31" s="14"/>
      <c r="D31" s="10"/>
      <c r="E31" s="14"/>
      <c r="F31" s="7" t="str">
        <f>IFERROR(
    IF(D31="Male",
        _xlfn.XLOOKUP(E31,'Data References'!$J$3:$J$55,'Data References'!$K$3:$K$55),
        _xlfn.XLOOKUP(E31,'Data References'!$J$3:$J$55,'Data References'!$L$3:$L$55)
    ),
    ""
)</f>
        <v/>
      </c>
      <c r="G31" s="14"/>
      <c r="H31" s="7" t="str">
        <f t="shared" si="0"/>
        <v/>
      </c>
      <c r="I31" s="7"/>
      <c r="J31" s="7" t="str">
        <f t="shared" si="1"/>
        <v/>
      </c>
      <c r="K31" s="2"/>
      <c r="L31" s="16"/>
      <c r="M31" s="62"/>
      <c r="N31" s="62"/>
    </row>
    <row r="32" spans="1:15" x14ac:dyDescent="0.25">
      <c r="A32" s="14"/>
      <c r="B32" s="14"/>
      <c r="C32" s="14"/>
      <c r="D32" s="10"/>
      <c r="E32" s="14"/>
      <c r="F32" s="7" t="str">
        <f>IFERROR(
    IF(D32="Male",
        _xlfn.XLOOKUP(E32,'Data References'!$J$3:$J$55,'Data References'!$K$3:$K$55),
        _xlfn.XLOOKUP(E32,'Data References'!$J$3:$J$55,'Data References'!$L$3:$L$55)
    ),
    ""
)</f>
        <v/>
      </c>
      <c r="G32" s="14"/>
      <c r="H32" s="7" t="str">
        <f t="shared" si="0"/>
        <v/>
      </c>
      <c r="I32" s="7"/>
      <c r="J32" s="7" t="str">
        <f t="shared" si="1"/>
        <v/>
      </c>
      <c r="K32" s="2"/>
      <c r="L32" s="16"/>
      <c r="M32" s="62"/>
      <c r="N32" s="62"/>
    </row>
    <row r="33" spans="1:14" x14ac:dyDescent="0.25">
      <c r="A33" s="14"/>
      <c r="B33" s="14"/>
      <c r="C33" s="14"/>
      <c r="D33" s="10"/>
      <c r="E33" s="14"/>
      <c r="F33" s="7" t="str">
        <f>IFERROR(
    IF(D33="Male",
        _xlfn.XLOOKUP(E33,'Data References'!$J$3:$J$55,'Data References'!$K$3:$K$55),
        _xlfn.XLOOKUP(E33,'Data References'!$J$3:$J$55,'Data References'!$L$3:$L$55)
    ),
    ""
)</f>
        <v/>
      </c>
      <c r="G33" s="14"/>
      <c r="H33" s="7" t="str">
        <f t="shared" si="0"/>
        <v/>
      </c>
      <c r="I33" s="7"/>
      <c r="J33" s="7" t="str">
        <f t="shared" si="1"/>
        <v/>
      </c>
      <c r="K33" s="2"/>
      <c r="L33" s="16"/>
      <c r="M33" s="60"/>
      <c r="N33" s="60"/>
    </row>
    <row r="34" spans="1:14" x14ac:dyDescent="0.25">
      <c r="A34" s="14"/>
      <c r="B34" s="14"/>
      <c r="C34" s="14"/>
      <c r="D34" s="10"/>
      <c r="E34" s="14"/>
      <c r="F34" s="7" t="str">
        <f>IFERROR(
    IF(D34="Male",
        _xlfn.XLOOKUP(E34,'Data References'!$J$3:$J$55,'Data References'!$K$3:$K$55),
        _xlfn.XLOOKUP(E34,'Data References'!$J$3:$J$55,'Data References'!$L$3:$L$55)
    ),
    ""
)</f>
        <v/>
      </c>
      <c r="G34" s="14"/>
      <c r="H34" s="7" t="str">
        <f t="shared" si="0"/>
        <v/>
      </c>
      <c r="I34" s="7"/>
      <c r="J34" s="7" t="str">
        <f t="shared" si="1"/>
        <v/>
      </c>
      <c r="K34" s="2"/>
      <c r="L34" s="16"/>
      <c r="M34" s="60"/>
      <c r="N34" s="60"/>
    </row>
    <row r="35" spans="1:14" x14ac:dyDescent="0.25">
      <c r="A35" s="14"/>
      <c r="B35" s="14"/>
      <c r="C35" s="14"/>
      <c r="D35" s="10"/>
      <c r="E35" s="14"/>
      <c r="F35" s="7" t="str">
        <f>IFERROR(
    IF(D35="Male",
        _xlfn.XLOOKUP(E35,'Data References'!$J$3:$J$55,'Data References'!$K$3:$K$55),
        _xlfn.XLOOKUP(E35,'Data References'!$J$3:$J$55,'Data References'!$L$3:$L$55)
    ),
    ""
)</f>
        <v/>
      </c>
      <c r="G35" s="14"/>
      <c r="H35" s="7" t="str">
        <f t="shared" si="0"/>
        <v/>
      </c>
      <c r="I35" s="7"/>
      <c r="J35" s="7" t="str">
        <f t="shared" si="1"/>
        <v/>
      </c>
      <c r="K35" s="2"/>
    </row>
    <row r="36" spans="1:14" x14ac:dyDescent="0.25">
      <c r="A36" s="14"/>
      <c r="B36" s="14"/>
      <c r="C36" s="14"/>
      <c r="D36" s="10"/>
      <c r="E36" s="14"/>
      <c r="F36" s="7" t="str">
        <f>IFERROR(
    IF(D36="Male",
        _xlfn.XLOOKUP(E36,'Data References'!$J$3:$J$55,'Data References'!$K$3:$K$55),
        _xlfn.XLOOKUP(E36,'Data References'!$J$3:$J$55,'Data References'!$L$3:$L$55)
    ),
    ""
)</f>
        <v/>
      </c>
      <c r="G36" s="14"/>
      <c r="H36" s="7" t="str">
        <f t="shared" si="0"/>
        <v/>
      </c>
      <c r="I36" s="7"/>
      <c r="J36" s="7" t="str">
        <f t="shared" si="1"/>
        <v/>
      </c>
      <c r="K36" s="2"/>
    </row>
    <row r="37" spans="1:14" x14ac:dyDescent="0.25">
      <c r="A37" s="14"/>
      <c r="B37" s="14"/>
      <c r="C37" s="14"/>
      <c r="D37" s="10"/>
      <c r="E37" s="14"/>
      <c r="F37" s="7" t="str">
        <f>IFERROR(
    IF(D37="Male",
        _xlfn.XLOOKUP(E37,'Data References'!$J$3:$J$55,'Data References'!$K$3:$K$55),
        _xlfn.XLOOKUP(E37,'Data References'!$J$3:$J$55,'Data References'!$L$3:$L$55)
    ),
    ""
)</f>
        <v/>
      </c>
      <c r="G37" s="14"/>
      <c r="H37" s="7" t="str">
        <f t="shared" si="0"/>
        <v/>
      </c>
      <c r="I37" s="7"/>
      <c r="J37" s="7" t="str">
        <f t="shared" si="1"/>
        <v/>
      </c>
      <c r="K37" s="2"/>
    </row>
    <row r="38" spans="1:14" x14ac:dyDescent="0.25">
      <c r="A38" s="14"/>
      <c r="B38" s="14"/>
      <c r="C38" s="14"/>
      <c r="D38" s="10"/>
      <c r="E38" s="14"/>
      <c r="F38" s="7" t="str">
        <f>IFERROR(
    IF(D38="Male",
        _xlfn.XLOOKUP(E38,'Data References'!$J$3:$J$55,'Data References'!$K$3:$K$55),
        _xlfn.XLOOKUP(E38,'Data References'!$J$3:$J$55,'Data References'!$L$3:$L$55)
    ),
    ""
)</f>
        <v/>
      </c>
      <c r="G38" s="14"/>
      <c r="H38" s="7" t="str">
        <f t="shared" si="0"/>
        <v/>
      </c>
      <c r="I38" s="7"/>
      <c r="J38" s="7" t="str">
        <f t="shared" si="1"/>
        <v/>
      </c>
      <c r="K38" s="2"/>
    </row>
    <row r="39" spans="1:14" x14ac:dyDescent="0.25">
      <c r="A39" s="14"/>
      <c r="B39" s="14"/>
      <c r="C39" s="14"/>
      <c r="D39" s="10"/>
      <c r="E39" s="14"/>
      <c r="F39" s="7" t="str">
        <f>IFERROR(
    IF(D39="Male",
        _xlfn.XLOOKUP(E39,'Data References'!$J$3:$J$55,'Data References'!$K$3:$K$55),
        _xlfn.XLOOKUP(E39,'Data References'!$J$3:$J$55,'Data References'!$L$3:$L$55)
    ),
    ""
)</f>
        <v/>
      </c>
      <c r="G39" s="14"/>
      <c r="H39" s="7" t="str">
        <f t="shared" si="0"/>
        <v/>
      </c>
      <c r="I39" s="7"/>
      <c r="J39" s="7" t="str">
        <f t="shared" si="1"/>
        <v/>
      </c>
      <c r="K39" s="2"/>
    </row>
    <row r="40" spans="1:14" x14ac:dyDescent="0.25">
      <c r="A40" s="14"/>
      <c r="B40" s="14"/>
      <c r="C40" s="14"/>
      <c r="D40" s="10"/>
      <c r="E40" s="14"/>
      <c r="F40" s="7" t="str">
        <f>IFERROR(
    IF(D40="Male",
        _xlfn.XLOOKUP(E40,'Data References'!$J$3:$J$55,'Data References'!$K$3:$K$55),
        _xlfn.XLOOKUP(E40,'Data References'!$J$3:$J$55,'Data References'!$L$3:$L$55)
    ),
    ""
)</f>
        <v/>
      </c>
      <c r="G40" s="14"/>
      <c r="H40" s="7" t="str">
        <f t="shared" si="0"/>
        <v/>
      </c>
      <c r="I40" s="7"/>
      <c r="J40" s="7" t="str">
        <f t="shared" si="1"/>
        <v/>
      </c>
      <c r="K40" s="2"/>
    </row>
    <row r="41" spans="1:14" x14ac:dyDescent="0.25">
      <c r="A41" s="14"/>
      <c r="B41" s="14"/>
      <c r="C41" s="14"/>
      <c r="D41" s="10"/>
      <c r="E41" s="14"/>
      <c r="F41" s="7" t="str">
        <f>IFERROR(
    IF(D41="Male",
        _xlfn.XLOOKUP(E41,'Data References'!$J$3:$J$55,'Data References'!$K$3:$K$55),
        _xlfn.XLOOKUP(E41,'Data References'!$J$3:$J$55,'Data References'!$L$3:$L$55)
    ),
    ""
)</f>
        <v/>
      </c>
      <c r="G41" s="14"/>
      <c r="H41" s="7" t="str">
        <f t="shared" si="0"/>
        <v/>
      </c>
      <c r="I41" s="7"/>
      <c r="J41" s="7" t="str">
        <f t="shared" si="1"/>
        <v/>
      </c>
      <c r="K41" s="2"/>
    </row>
    <row r="42" spans="1:14" x14ac:dyDescent="0.25">
      <c r="A42" s="14"/>
      <c r="B42" s="14"/>
      <c r="C42" s="14"/>
      <c r="D42" s="10"/>
      <c r="E42" s="14"/>
      <c r="F42" s="7" t="str">
        <f>IFERROR(
    IF(D42="Male",
        _xlfn.XLOOKUP(E42,'Data References'!$J$3:$J$55,'Data References'!$K$3:$K$55),
        _xlfn.XLOOKUP(E42,'Data References'!$J$3:$J$55,'Data References'!$L$3:$L$55)
    ),
    ""
)</f>
        <v/>
      </c>
      <c r="G42" s="14"/>
      <c r="H42" s="7" t="str">
        <f t="shared" si="0"/>
        <v/>
      </c>
      <c r="I42" s="7"/>
      <c r="J42" s="7" t="str">
        <f t="shared" si="1"/>
        <v/>
      </c>
      <c r="K42" s="2"/>
    </row>
    <row r="43" spans="1:14" x14ac:dyDescent="0.25">
      <c r="A43" s="14"/>
      <c r="B43" s="14"/>
      <c r="C43" s="14"/>
      <c r="D43" s="10"/>
      <c r="E43" s="14"/>
      <c r="F43" s="7" t="str">
        <f>IFERROR(
    IF(D43="Male",
        _xlfn.XLOOKUP(E43,'Data References'!$J$3:$J$55,'Data References'!$K$3:$K$55),
        _xlfn.XLOOKUP(E43,'Data References'!$J$3:$J$55,'Data References'!$L$3:$L$55)
    ),
    ""
)</f>
        <v/>
      </c>
      <c r="G43" s="14"/>
      <c r="H43" s="7" t="str">
        <f t="shared" si="0"/>
        <v/>
      </c>
      <c r="I43" s="7"/>
      <c r="J43" s="7" t="str">
        <f t="shared" si="1"/>
        <v/>
      </c>
      <c r="K43" s="2"/>
    </row>
    <row r="44" spans="1:14" x14ac:dyDescent="0.25">
      <c r="A44" s="14"/>
      <c r="B44" s="14"/>
      <c r="C44" s="14"/>
      <c r="D44" s="10"/>
      <c r="E44" s="14"/>
      <c r="F44" s="7" t="str">
        <f>IFERROR(
    IF(D44="Male",
        _xlfn.XLOOKUP(E44,'Data References'!$J$3:$J$55,'Data References'!$K$3:$K$55),
        _xlfn.XLOOKUP(E44,'Data References'!$J$3:$J$55,'Data References'!$L$3:$L$55)
    ),
    ""
)</f>
        <v/>
      </c>
      <c r="G44" s="14"/>
      <c r="H44" s="7" t="str">
        <f t="shared" si="0"/>
        <v/>
      </c>
      <c r="I44" s="7"/>
      <c r="J44" s="7" t="str">
        <f t="shared" si="1"/>
        <v/>
      </c>
      <c r="K44" s="2"/>
    </row>
    <row r="45" spans="1:14" x14ac:dyDescent="0.25">
      <c r="A45" s="14"/>
      <c r="B45" s="14"/>
      <c r="C45" s="14"/>
      <c r="D45" s="10"/>
      <c r="E45" s="14"/>
      <c r="F45" s="7" t="str">
        <f>IFERROR(
    IF(D45="Male",
        _xlfn.XLOOKUP(E45,'Data References'!$J$3:$J$55,'Data References'!$K$3:$K$55),
        _xlfn.XLOOKUP(E45,'Data References'!$J$3:$J$55,'Data References'!$L$3:$L$55)
    ),
    ""
)</f>
        <v/>
      </c>
      <c r="G45" s="14"/>
      <c r="H45" s="7" t="str">
        <f t="shared" si="0"/>
        <v/>
      </c>
      <c r="I45" s="7"/>
      <c r="J45" s="7" t="str">
        <f t="shared" si="1"/>
        <v/>
      </c>
      <c r="K45" s="2"/>
    </row>
    <row r="46" spans="1:14" x14ac:dyDescent="0.25">
      <c r="A46" s="14"/>
      <c r="B46" s="14"/>
      <c r="C46" s="14"/>
      <c r="D46" s="10"/>
      <c r="E46" s="14"/>
      <c r="F46" s="7" t="str">
        <f>IFERROR(
    IF(D46="Male",
        _xlfn.XLOOKUP(E46,'Data References'!$J$3:$J$55,'Data References'!$K$3:$K$55),
        _xlfn.XLOOKUP(E46,'Data References'!$J$3:$J$55,'Data References'!$L$3:$L$55)
    ),
    ""
)</f>
        <v/>
      </c>
      <c r="G46" s="14"/>
      <c r="H46" s="7" t="str">
        <f t="shared" si="0"/>
        <v/>
      </c>
      <c r="I46" s="7"/>
      <c r="J46" s="7" t="str">
        <f t="shared" si="1"/>
        <v/>
      </c>
      <c r="K46" s="2"/>
    </row>
    <row r="47" spans="1:14" x14ac:dyDescent="0.25">
      <c r="A47" s="14"/>
      <c r="B47" s="14"/>
      <c r="C47" s="14"/>
      <c r="D47" s="10"/>
      <c r="E47" s="14"/>
      <c r="F47" s="7" t="str">
        <f>IFERROR(
    IF(D47="Male",
        _xlfn.XLOOKUP(E47,'Data References'!$J$3:$J$55,'Data References'!$K$3:$K$55),
        _xlfn.XLOOKUP(E47,'Data References'!$J$3:$J$55,'Data References'!$L$3:$L$55)
    ),
    ""
)</f>
        <v/>
      </c>
      <c r="G47" s="14"/>
      <c r="H47" s="7" t="str">
        <f t="shared" si="0"/>
        <v/>
      </c>
      <c r="I47" s="7"/>
      <c r="J47" s="7" t="str">
        <f t="shared" si="1"/>
        <v/>
      </c>
      <c r="K47" s="2"/>
    </row>
    <row r="48" spans="1:14" x14ac:dyDescent="0.25">
      <c r="A48" s="14"/>
      <c r="B48" s="14"/>
      <c r="C48" s="14"/>
      <c r="D48" s="10"/>
      <c r="E48" s="14"/>
      <c r="F48" s="7" t="str">
        <f>IFERROR(
    IF(D48="Male",
        _xlfn.XLOOKUP(E48,'Data References'!$J$3:$J$55,'Data References'!$K$3:$K$55),
        _xlfn.XLOOKUP(E48,'Data References'!$J$3:$J$55,'Data References'!$L$3:$L$55)
    ),
    ""
)</f>
        <v/>
      </c>
      <c r="G48" s="14"/>
      <c r="H48" s="7" t="str">
        <f t="shared" si="0"/>
        <v/>
      </c>
      <c r="I48" s="7"/>
      <c r="J48" s="7" t="str">
        <f t="shared" si="1"/>
        <v/>
      </c>
      <c r="K48" s="2"/>
    </row>
    <row r="49" spans="1:11" x14ac:dyDescent="0.25">
      <c r="A49" s="14"/>
      <c r="B49" s="14"/>
      <c r="C49" s="14"/>
      <c r="D49" s="10"/>
      <c r="E49" s="14"/>
      <c r="F49" s="7" t="str">
        <f>IFERROR(
    IF(D49="Male",
        _xlfn.XLOOKUP(E49,'Data References'!$J$3:$J$55,'Data References'!$K$3:$K$55),
        _xlfn.XLOOKUP(E49,'Data References'!$J$3:$J$55,'Data References'!$L$3:$L$55)
    ),
    ""
)</f>
        <v/>
      </c>
      <c r="G49" s="14"/>
      <c r="H49" s="7" t="str">
        <f t="shared" si="0"/>
        <v/>
      </c>
      <c r="I49" s="7"/>
      <c r="J49" s="7" t="str">
        <f t="shared" si="1"/>
        <v/>
      </c>
      <c r="K49" s="2"/>
    </row>
    <row r="50" spans="1:11" x14ac:dyDescent="0.25">
      <c r="A50" s="14"/>
      <c r="B50" s="14"/>
      <c r="C50" s="14"/>
      <c r="D50" s="10"/>
      <c r="E50" s="14"/>
      <c r="F50" s="7" t="str">
        <f>IFERROR(
    IF(D50="Male",
        _xlfn.XLOOKUP(E50,'Data References'!$J$3:$J$55,'Data References'!$K$3:$K$55),
        _xlfn.XLOOKUP(E50,'Data References'!$J$3:$J$55,'Data References'!$L$3:$L$55)
    ),
    ""
)</f>
        <v/>
      </c>
      <c r="G50" s="14"/>
      <c r="H50" s="7" t="str">
        <f t="shared" si="0"/>
        <v/>
      </c>
      <c r="I50" s="7"/>
      <c r="J50" s="7" t="str">
        <f t="shared" si="1"/>
        <v/>
      </c>
      <c r="K50" s="2"/>
    </row>
    <row r="51" spans="1:11" x14ac:dyDescent="0.25">
      <c r="A51" s="14"/>
      <c r="B51" s="14"/>
      <c r="C51" s="14"/>
      <c r="D51" s="10"/>
      <c r="E51" s="14"/>
      <c r="F51" s="7" t="str">
        <f>IFERROR(
    IF(D51="Male",
        _xlfn.XLOOKUP(E51,'Data References'!$J$3:$J$55,'Data References'!$K$3:$K$55),
        _xlfn.XLOOKUP(E51,'Data References'!$J$3:$J$55,'Data References'!$L$3:$L$55)
    ),
    ""
)</f>
        <v/>
      </c>
      <c r="G51" s="14"/>
      <c r="H51" s="7" t="str">
        <f t="shared" si="0"/>
        <v/>
      </c>
      <c r="I51" s="7"/>
      <c r="J51" s="7" t="str">
        <f t="shared" si="1"/>
        <v/>
      </c>
      <c r="K51" s="2"/>
    </row>
    <row r="52" spans="1:11" x14ac:dyDescent="0.25">
      <c r="A52" s="14"/>
      <c r="B52" s="14"/>
      <c r="C52" s="14"/>
      <c r="D52" s="10"/>
      <c r="E52" s="14"/>
      <c r="F52" s="7" t="str">
        <f>IFERROR(
    IF(D52="Male",
        _xlfn.XLOOKUP(E52,'Data References'!$J$3:$J$55,'Data References'!$K$3:$K$55),
        _xlfn.XLOOKUP(E52,'Data References'!$J$3:$J$55,'Data References'!$L$3:$L$55)
    ),
    ""
)</f>
        <v/>
      </c>
      <c r="G52" s="14"/>
      <c r="H52" s="7" t="str">
        <f t="shared" si="0"/>
        <v/>
      </c>
      <c r="I52" s="7"/>
      <c r="J52" s="7" t="str">
        <f t="shared" si="1"/>
        <v/>
      </c>
      <c r="K52" s="2"/>
    </row>
    <row r="53" spans="1:11" x14ac:dyDescent="0.25">
      <c r="A53" s="14"/>
      <c r="B53" s="14"/>
      <c r="C53" s="14"/>
      <c r="D53" s="10"/>
      <c r="E53" s="14"/>
      <c r="F53" s="7" t="str">
        <f>IFERROR(
    IF(D53="Male",
        _xlfn.XLOOKUP(E53,'Data References'!$J$3:$J$55,'Data References'!$K$3:$K$55),
        _xlfn.XLOOKUP(E53,'Data References'!$J$3:$J$55,'Data References'!$L$3:$L$55)
    ),
    ""
)</f>
        <v/>
      </c>
      <c r="G53" s="14"/>
      <c r="H53" s="7" t="str">
        <f t="shared" si="0"/>
        <v/>
      </c>
      <c r="I53" s="7"/>
      <c r="J53" s="7" t="str">
        <f t="shared" si="1"/>
        <v/>
      </c>
      <c r="K53" s="2"/>
    </row>
    <row r="54" spans="1:11" x14ac:dyDescent="0.25">
      <c r="A54" s="14"/>
      <c r="B54" s="14"/>
      <c r="C54" s="14"/>
      <c r="D54" s="10"/>
      <c r="E54" s="14"/>
      <c r="F54" s="7" t="str">
        <f>IFERROR(
    IF(D54="Male",
        _xlfn.XLOOKUP(E54,'Data References'!$J$3:$J$55,'Data References'!$K$3:$K$55),
        _xlfn.XLOOKUP(E54,'Data References'!$J$3:$J$55,'Data References'!$L$3:$L$55)
    ),
    ""
)</f>
        <v/>
      </c>
      <c r="G54" s="14"/>
      <c r="H54" s="7" t="str">
        <f t="shared" si="0"/>
        <v/>
      </c>
      <c r="I54" s="7"/>
      <c r="J54" s="7" t="str">
        <f t="shared" si="1"/>
        <v/>
      </c>
      <c r="K54" s="2"/>
    </row>
    <row r="55" spans="1:11" x14ac:dyDescent="0.25">
      <c r="A55" s="14"/>
      <c r="B55" s="14"/>
      <c r="C55" s="14"/>
      <c r="D55" s="10"/>
      <c r="E55" s="14"/>
      <c r="F55" s="7" t="str">
        <f>IFERROR(
    IF(D55="Male",
        _xlfn.XLOOKUP(E55,'Data References'!$J$3:$J$55,'Data References'!$K$3:$K$55),
        _xlfn.XLOOKUP(E55,'Data References'!$J$3:$J$55,'Data References'!$L$3:$L$55)
    ),
    ""
)</f>
        <v/>
      </c>
      <c r="G55" s="14"/>
      <c r="H55" s="7" t="str">
        <f t="shared" si="0"/>
        <v/>
      </c>
      <c r="I55" s="7"/>
      <c r="J55" s="7" t="str">
        <f t="shared" si="1"/>
        <v/>
      </c>
      <c r="K55" s="2"/>
    </row>
    <row r="56" spans="1:11" x14ac:dyDescent="0.25">
      <c r="A56" s="14"/>
      <c r="B56" s="14"/>
      <c r="C56" s="14"/>
      <c r="D56" s="10"/>
      <c r="E56" s="14"/>
      <c r="F56" s="7" t="str">
        <f>IFERROR(
    IF(D56="Male",
        _xlfn.XLOOKUP(E56,'Data References'!$J$3:$J$55,'Data References'!$K$3:$K$55),
        _xlfn.XLOOKUP(E56,'Data References'!$J$3:$J$55,'Data References'!$L$3:$L$55)
    ),
    ""
)</f>
        <v/>
      </c>
      <c r="G56" s="14"/>
      <c r="H56" s="7" t="str">
        <f t="shared" si="0"/>
        <v/>
      </c>
      <c r="I56" s="7"/>
      <c r="J56" s="7" t="str">
        <f t="shared" si="1"/>
        <v/>
      </c>
      <c r="K56" s="2"/>
    </row>
    <row r="57" spans="1:11" x14ac:dyDescent="0.25">
      <c r="A57" s="14"/>
      <c r="B57" s="14"/>
      <c r="C57" s="14"/>
      <c r="D57" s="10"/>
      <c r="E57" s="14"/>
      <c r="F57" s="7" t="str">
        <f>IFERROR(
    IF(D57="Male",
        _xlfn.XLOOKUP(E57,'Data References'!$J$3:$J$55,'Data References'!$K$3:$K$55),
        _xlfn.XLOOKUP(E57,'Data References'!$J$3:$J$55,'Data References'!$L$3:$L$55)
    ),
    ""
)</f>
        <v/>
      </c>
      <c r="G57" s="14"/>
      <c r="H57" s="7" t="str">
        <f t="shared" si="0"/>
        <v/>
      </c>
      <c r="I57" s="7"/>
      <c r="J57" s="7" t="str">
        <f t="shared" si="1"/>
        <v/>
      </c>
      <c r="K57" s="2"/>
    </row>
    <row r="58" spans="1:11" x14ac:dyDescent="0.25">
      <c r="A58" s="14"/>
      <c r="B58" s="14"/>
      <c r="C58" s="14"/>
      <c r="D58" s="10"/>
      <c r="E58" s="14"/>
      <c r="F58" s="7" t="str">
        <f>IFERROR(
    IF(D58="Male",
        _xlfn.XLOOKUP(E58,'Data References'!$J$3:$J$55,'Data References'!$K$3:$K$55),
        _xlfn.XLOOKUP(E58,'Data References'!$J$3:$J$55,'Data References'!$L$3:$L$55)
    ),
    ""
)</f>
        <v/>
      </c>
      <c r="G58" s="14"/>
      <c r="H58" s="7" t="str">
        <f t="shared" si="0"/>
        <v/>
      </c>
      <c r="I58" s="7"/>
      <c r="J58" s="7" t="str">
        <f t="shared" si="1"/>
        <v/>
      </c>
      <c r="K58" s="2"/>
    </row>
    <row r="59" spans="1:11" x14ac:dyDescent="0.25">
      <c r="A59" s="14"/>
      <c r="B59" s="14"/>
      <c r="C59" s="14"/>
      <c r="D59" s="10"/>
      <c r="E59" s="14"/>
      <c r="F59" s="7" t="str">
        <f>IFERROR(
    IF(D59="Male",
        _xlfn.XLOOKUP(E59,'Data References'!$J$3:$J$55,'Data References'!$K$3:$K$55),
        _xlfn.XLOOKUP(E59,'Data References'!$J$3:$J$55,'Data References'!$L$3:$L$55)
    ),
    ""
)</f>
        <v/>
      </c>
      <c r="G59" s="14"/>
      <c r="H59" s="7" t="str">
        <f t="shared" si="0"/>
        <v/>
      </c>
      <c r="I59" s="7"/>
      <c r="J59" s="7" t="str">
        <f t="shared" si="1"/>
        <v/>
      </c>
      <c r="K59" s="2"/>
    </row>
    <row r="60" spans="1:11" x14ac:dyDescent="0.25">
      <c r="A60" s="14"/>
      <c r="B60" s="14"/>
      <c r="C60" s="14"/>
      <c r="D60" s="10"/>
      <c r="E60" s="14"/>
      <c r="F60" s="7" t="str">
        <f>IFERROR(
    IF(D60="Male",
        _xlfn.XLOOKUP(E60,'Data References'!$J$3:$J$55,'Data References'!$K$3:$K$55),
        _xlfn.XLOOKUP(E60,'Data References'!$J$3:$J$55,'Data References'!$L$3:$L$55)
    ),
    ""
)</f>
        <v/>
      </c>
      <c r="G60" s="14"/>
      <c r="H60" s="7" t="str">
        <f t="shared" si="0"/>
        <v/>
      </c>
      <c r="I60" s="7"/>
      <c r="J60" s="7" t="str">
        <f t="shared" si="1"/>
        <v/>
      </c>
      <c r="K60" s="2"/>
    </row>
    <row r="61" spans="1:11" x14ac:dyDescent="0.25">
      <c r="A61" s="14"/>
      <c r="B61" s="14"/>
      <c r="C61" s="14"/>
      <c r="D61" s="10"/>
      <c r="E61" s="14"/>
      <c r="F61" s="7" t="str">
        <f>IFERROR(
    IF(D61="Male",
        _xlfn.XLOOKUP(E61,'Data References'!$J$3:$J$55,'Data References'!$K$3:$K$55),
        _xlfn.XLOOKUP(E61,'Data References'!$J$3:$J$55,'Data References'!$L$3:$L$55)
    ),
    ""
)</f>
        <v/>
      </c>
      <c r="G61" s="14"/>
      <c r="H61" s="7" t="str">
        <f t="shared" si="0"/>
        <v/>
      </c>
      <c r="I61" s="7"/>
      <c r="J61" s="7" t="str">
        <f t="shared" si="1"/>
        <v/>
      </c>
      <c r="K61" s="2"/>
    </row>
    <row r="62" spans="1:11" x14ac:dyDescent="0.25">
      <c r="A62" s="14"/>
      <c r="B62" s="14"/>
      <c r="C62" s="14"/>
      <c r="D62" s="10"/>
      <c r="E62" s="14"/>
      <c r="F62" s="7" t="str">
        <f>IFERROR(
    IF(D62="Male",
        _xlfn.XLOOKUP(E62,'Data References'!$J$3:$J$55,'Data References'!$K$3:$K$55),
        _xlfn.XLOOKUP(E62,'Data References'!$J$3:$J$55,'Data References'!$L$3:$L$55)
    ),
    ""
)</f>
        <v/>
      </c>
      <c r="G62" s="14"/>
      <c r="H62" s="7" t="str">
        <f t="shared" si="0"/>
        <v/>
      </c>
      <c r="I62" s="7"/>
      <c r="J62" s="7" t="str">
        <f t="shared" si="1"/>
        <v/>
      </c>
      <c r="K62" s="2"/>
    </row>
    <row r="63" spans="1:11" x14ac:dyDescent="0.25">
      <c r="A63" s="14"/>
      <c r="B63" s="14"/>
      <c r="C63" s="14"/>
      <c r="D63" s="10"/>
      <c r="E63" s="14"/>
      <c r="F63" s="7" t="str">
        <f>IFERROR(
    IF(D63="Male",
        _xlfn.XLOOKUP(E63,'Data References'!$J$3:$J$55,'Data References'!$K$3:$K$55),
        _xlfn.XLOOKUP(E63,'Data References'!$J$3:$J$55,'Data References'!$L$3:$L$55)
    ),
    ""
)</f>
        <v/>
      </c>
      <c r="G63" s="14"/>
      <c r="H63" s="7" t="str">
        <f t="shared" si="0"/>
        <v/>
      </c>
      <c r="I63" s="7"/>
      <c r="J63" s="7" t="str">
        <f t="shared" si="1"/>
        <v/>
      </c>
      <c r="K63" s="2"/>
    </row>
    <row r="64" spans="1:11" x14ac:dyDescent="0.25">
      <c r="A64" s="14"/>
      <c r="B64" s="14"/>
      <c r="C64" s="14"/>
      <c r="D64" s="10"/>
      <c r="E64" s="14"/>
      <c r="F64" s="7" t="str">
        <f>IFERROR(
    IF(D64="Male",
        _xlfn.XLOOKUP(E64,'Data References'!$J$3:$J$55,'Data References'!$K$3:$K$55),
        _xlfn.XLOOKUP(E64,'Data References'!$J$3:$J$55,'Data References'!$L$3:$L$55)
    ),
    ""
)</f>
        <v/>
      </c>
      <c r="G64" s="14"/>
      <c r="H64" s="7" t="str">
        <f t="shared" si="0"/>
        <v/>
      </c>
      <c r="I64" s="7"/>
      <c r="J64" s="7" t="str">
        <f t="shared" si="1"/>
        <v/>
      </c>
      <c r="K64" s="2"/>
    </row>
    <row r="65" spans="1:11" x14ac:dyDescent="0.25">
      <c r="A65" s="14"/>
      <c r="B65" s="14"/>
      <c r="C65" s="14"/>
      <c r="D65" s="10"/>
      <c r="E65" s="14"/>
      <c r="F65" s="7" t="str">
        <f>IFERROR(
    IF(D65="Male",
        _xlfn.XLOOKUP(E65,'Data References'!$J$3:$J$55,'Data References'!$K$3:$K$55),
        _xlfn.XLOOKUP(E65,'Data References'!$J$3:$J$55,'Data References'!$L$3:$L$55)
    ),
    ""
)</f>
        <v/>
      </c>
      <c r="G65" s="14"/>
      <c r="H65" s="7" t="str">
        <f t="shared" si="0"/>
        <v/>
      </c>
      <c r="I65" s="7"/>
      <c r="J65" s="7" t="str">
        <f t="shared" si="1"/>
        <v/>
      </c>
      <c r="K65" s="2"/>
    </row>
    <row r="66" spans="1:11" x14ac:dyDescent="0.25">
      <c r="A66" s="14"/>
      <c r="B66" s="14"/>
      <c r="C66" s="14"/>
      <c r="D66" s="10"/>
      <c r="E66" s="14"/>
      <c r="F66" s="7" t="str">
        <f>IFERROR(
    IF(D66="Male",
        _xlfn.XLOOKUP(E66,'Data References'!$J$3:$J$55,'Data References'!$K$3:$K$55),
        _xlfn.XLOOKUP(E66,'Data References'!$J$3:$J$55,'Data References'!$L$3:$L$55)
    ),
    ""
)</f>
        <v/>
      </c>
      <c r="G66" s="14"/>
      <c r="H66" s="7" t="str">
        <f t="shared" si="0"/>
        <v/>
      </c>
      <c r="I66" s="7"/>
      <c r="J66" s="7" t="str">
        <f t="shared" si="1"/>
        <v/>
      </c>
      <c r="K66" s="2"/>
    </row>
    <row r="67" spans="1:11" x14ac:dyDescent="0.25">
      <c r="A67" s="14"/>
      <c r="B67" s="14"/>
      <c r="C67" s="14"/>
      <c r="D67" s="10"/>
      <c r="E67" s="14"/>
      <c r="F67" s="7" t="str">
        <f>IFERROR(
    IF(D67="Male",
        _xlfn.XLOOKUP(E67,'Data References'!$J$3:$J$55,'Data References'!$K$3:$K$55),
        _xlfn.XLOOKUP(E67,'Data References'!$J$3:$J$55,'Data References'!$L$3:$L$55)
    ),
    ""
)</f>
        <v/>
      </c>
      <c r="G67" s="14"/>
      <c r="H67" s="7" t="str">
        <f t="shared" ref="H67:H130" si="2">IF(OR(F67="",G67=""),"",IFERROR(IF(G67&lt;=F67,"Pass","Fail"),""))</f>
        <v/>
      </c>
      <c r="I67" s="7"/>
      <c r="J67" s="7" t="str">
        <f t="shared" si="1"/>
        <v/>
      </c>
      <c r="K67" s="2"/>
    </row>
    <row r="68" spans="1:11" x14ac:dyDescent="0.25">
      <c r="A68" s="14"/>
      <c r="B68" s="14"/>
      <c r="C68" s="14"/>
      <c r="D68" s="10"/>
      <c r="E68" s="14"/>
      <c r="F68" s="7" t="str">
        <f>IFERROR(
    IF(D68="Male",
        _xlfn.XLOOKUP(E68,'Data References'!$J$3:$J$55,'Data References'!$K$3:$K$55),
        _xlfn.XLOOKUP(E68,'Data References'!$J$3:$J$55,'Data References'!$L$3:$L$55)
    ),
    ""
)</f>
        <v/>
      </c>
      <c r="G68" s="14"/>
      <c r="H68" s="7" t="str">
        <f t="shared" si="2"/>
        <v/>
      </c>
      <c r="I68" s="7"/>
      <c r="J68" s="7" t="str">
        <f t="shared" ref="J68:J131" si="3">IF(H68="", "", IF(H68="Pass", IF(I68=0, "Bronze", IF(OR(I68=1, I68=2, I68=3), "Silver", IF(I68=4, "Gold", ""))), IF(H68="Fail", "None", "")))</f>
        <v/>
      </c>
      <c r="K68" s="2"/>
    </row>
    <row r="69" spans="1:11" x14ac:dyDescent="0.25">
      <c r="A69" s="14"/>
      <c r="B69" s="14"/>
      <c r="C69" s="14"/>
      <c r="D69" s="10"/>
      <c r="E69" s="14"/>
      <c r="F69" s="7" t="str">
        <f>IFERROR(
    IF(D69="Male",
        _xlfn.XLOOKUP(E69,'Data References'!$J$3:$J$55,'Data References'!$K$3:$K$55),
        _xlfn.XLOOKUP(E69,'Data References'!$J$3:$J$55,'Data References'!$L$3:$L$55)
    ),
    ""
)</f>
        <v/>
      </c>
      <c r="G69" s="14"/>
      <c r="H69" s="7" t="str">
        <f t="shared" si="2"/>
        <v/>
      </c>
      <c r="I69" s="7"/>
      <c r="J69" s="7" t="str">
        <f t="shared" si="3"/>
        <v/>
      </c>
      <c r="K69" s="2"/>
    </row>
    <row r="70" spans="1:11" x14ac:dyDescent="0.25">
      <c r="A70" s="14"/>
      <c r="B70" s="14"/>
      <c r="C70" s="14"/>
      <c r="D70" s="10"/>
      <c r="E70" s="14"/>
      <c r="F70" s="7" t="str">
        <f>IFERROR(
    IF(D70="Male",
        _xlfn.XLOOKUP(E70,'Data References'!$J$3:$J$55,'Data References'!$K$3:$K$55),
        _xlfn.XLOOKUP(E70,'Data References'!$J$3:$J$55,'Data References'!$L$3:$L$55)
    ),
    ""
)</f>
        <v/>
      </c>
      <c r="G70" s="14"/>
      <c r="H70" s="7" t="str">
        <f t="shared" si="2"/>
        <v/>
      </c>
      <c r="I70" s="7"/>
      <c r="J70" s="7" t="str">
        <f t="shared" si="3"/>
        <v/>
      </c>
      <c r="K70" s="2"/>
    </row>
    <row r="71" spans="1:11" x14ac:dyDescent="0.25">
      <c r="A71" s="14"/>
      <c r="B71" s="14"/>
      <c r="C71" s="14"/>
      <c r="D71" s="10"/>
      <c r="E71" s="14"/>
      <c r="F71" s="7" t="str">
        <f>IFERROR(
    IF(D71="Male",
        _xlfn.XLOOKUP(E71,'Data References'!$J$3:$J$55,'Data References'!$K$3:$K$55),
        _xlfn.XLOOKUP(E71,'Data References'!$J$3:$J$55,'Data References'!$L$3:$L$55)
    ),
    ""
)</f>
        <v/>
      </c>
      <c r="G71" s="14"/>
      <c r="H71" s="7" t="str">
        <f t="shared" si="2"/>
        <v/>
      </c>
      <c r="I71" s="7"/>
      <c r="J71" s="7" t="str">
        <f t="shared" si="3"/>
        <v/>
      </c>
      <c r="K71" s="2"/>
    </row>
    <row r="72" spans="1:11" x14ac:dyDescent="0.25">
      <c r="A72" s="14"/>
      <c r="B72" s="14"/>
      <c r="C72" s="14"/>
      <c r="D72" s="10"/>
      <c r="E72" s="14"/>
      <c r="F72" s="7" t="str">
        <f>IFERROR(
    IF(D72="Male",
        _xlfn.XLOOKUP(E72,'Data References'!$J$3:$J$55,'Data References'!$K$3:$K$55),
        _xlfn.XLOOKUP(E72,'Data References'!$J$3:$J$55,'Data References'!$L$3:$L$55)
    ),
    ""
)</f>
        <v/>
      </c>
      <c r="G72" s="14"/>
      <c r="H72" s="7" t="str">
        <f t="shared" si="2"/>
        <v/>
      </c>
      <c r="I72" s="7"/>
      <c r="J72" s="7" t="str">
        <f t="shared" si="3"/>
        <v/>
      </c>
      <c r="K72" s="2"/>
    </row>
    <row r="73" spans="1:11" x14ac:dyDescent="0.25">
      <c r="A73" s="14"/>
      <c r="B73" s="14"/>
      <c r="C73" s="14"/>
      <c r="D73" s="10"/>
      <c r="E73" s="14"/>
      <c r="F73" s="7" t="str">
        <f>IFERROR(
    IF(D73="Male",
        _xlfn.XLOOKUP(E73,'Data References'!$J$3:$J$55,'Data References'!$K$3:$K$55),
        _xlfn.XLOOKUP(E73,'Data References'!$J$3:$J$55,'Data References'!$L$3:$L$55)
    ),
    ""
)</f>
        <v/>
      </c>
      <c r="G73" s="14"/>
      <c r="H73" s="7" t="str">
        <f t="shared" si="2"/>
        <v/>
      </c>
      <c r="I73" s="7"/>
      <c r="J73" s="7" t="str">
        <f t="shared" si="3"/>
        <v/>
      </c>
      <c r="K73" s="2"/>
    </row>
    <row r="74" spans="1:11" x14ac:dyDescent="0.25">
      <c r="A74" s="14"/>
      <c r="B74" s="14"/>
      <c r="C74" s="14"/>
      <c r="D74" s="10"/>
      <c r="E74" s="14"/>
      <c r="F74" s="7" t="str">
        <f>IFERROR(
    IF(D74="Male",
        _xlfn.XLOOKUP(E74,'Data References'!$J$3:$J$55,'Data References'!$K$3:$K$55),
        _xlfn.XLOOKUP(E74,'Data References'!$J$3:$J$55,'Data References'!$L$3:$L$55)
    ),
    ""
)</f>
        <v/>
      </c>
      <c r="G74" s="14"/>
      <c r="H74" s="7" t="str">
        <f t="shared" si="2"/>
        <v/>
      </c>
      <c r="I74" s="7"/>
      <c r="J74" s="7" t="str">
        <f t="shared" si="3"/>
        <v/>
      </c>
      <c r="K74" s="2"/>
    </row>
    <row r="75" spans="1:11" x14ac:dyDescent="0.25">
      <c r="A75" s="14"/>
      <c r="B75" s="14"/>
      <c r="C75" s="14"/>
      <c r="D75" s="10"/>
      <c r="E75" s="14"/>
      <c r="F75" s="7" t="str">
        <f>IFERROR(
    IF(D75="Male",
        _xlfn.XLOOKUP(E75,'Data References'!$J$3:$J$55,'Data References'!$K$3:$K$55),
        _xlfn.XLOOKUP(E75,'Data References'!$J$3:$J$55,'Data References'!$L$3:$L$55)
    ),
    ""
)</f>
        <v/>
      </c>
      <c r="G75" s="14"/>
      <c r="H75" s="7" t="str">
        <f t="shared" si="2"/>
        <v/>
      </c>
      <c r="I75" s="7"/>
      <c r="J75" s="7" t="str">
        <f t="shared" si="3"/>
        <v/>
      </c>
      <c r="K75" s="2"/>
    </row>
    <row r="76" spans="1:11" x14ac:dyDescent="0.25">
      <c r="A76" s="14"/>
      <c r="B76" s="14"/>
      <c r="C76" s="14"/>
      <c r="D76" s="10"/>
      <c r="E76" s="14"/>
      <c r="F76" s="7" t="str">
        <f>IFERROR(
    IF(D76="Male",
        _xlfn.XLOOKUP(E76,'Data References'!$J$3:$J$55,'Data References'!$K$3:$K$55),
        _xlfn.XLOOKUP(E76,'Data References'!$J$3:$J$55,'Data References'!$L$3:$L$55)
    ),
    ""
)</f>
        <v/>
      </c>
      <c r="G76" s="14"/>
      <c r="H76" s="7" t="str">
        <f t="shared" si="2"/>
        <v/>
      </c>
      <c r="I76" s="7"/>
      <c r="J76" s="7" t="str">
        <f t="shared" si="3"/>
        <v/>
      </c>
      <c r="K76" s="2"/>
    </row>
    <row r="77" spans="1:11" x14ac:dyDescent="0.25">
      <c r="A77" s="14"/>
      <c r="B77" s="14"/>
      <c r="C77" s="14"/>
      <c r="D77" s="10"/>
      <c r="E77" s="14"/>
      <c r="F77" s="7" t="str">
        <f>IFERROR(
    IF(D77="Male",
        _xlfn.XLOOKUP(E77,'Data References'!$J$3:$J$55,'Data References'!$K$3:$K$55),
        _xlfn.XLOOKUP(E77,'Data References'!$J$3:$J$55,'Data References'!$L$3:$L$55)
    ),
    ""
)</f>
        <v/>
      </c>
      <c r="G77" s="14"/>
      <c r="H77" s="7" t="str">
        <f t="shared" si="2"/>
        <v/>
      </c>
      <c r="I77" s="7"/>
      <c r="J77" s="7" t="str">
        <f t="shared" si="3"/>
        <v/>
      </c>
      <c r="K77" s="2"/>
    </row>
    <row r="78" spans="1:11" x14ac:dyDescent="0.25">
      <c r="A78" s="14"/>
      <c r="B78" s="14"/>
      <c r="C78" s="14"/>
      <c r="D78" s="10"/>
      <c r="E78" s="14"/>
      <c r="F78" s="7" t="str">
        <f>IFERROR(
    IF(D78="Male",
        _xlfn.XLOOKUP(E78,'Data References'!$J$3:$J$55,'Data References'!$K$3:$K$55),
        _xlfn.XLOOKUP(E78,'Data References'!$J$3:$J$55,'Data References'!$L$3:$L$55)
    ),
    ""
)</f>
        <v/>
      </c>
      <c r="G78" s="14"/>
      <c r="H78" s="7" t="str">
        <f t="shared" si="2"/>
        <v/>
      </c>
      <c r="I78" s="7"/>
      <c r="J78" s="7" t="str">
        <f t="shared" si="3"/>
        <v/>
      </c>
      <c r="K78" s="2"/>
    </row>
    <row r="79" spans="1:11" x14ac:dyDescent="0.25">
      <c r="A79" s="14"/>
      <c r="B79" s="14"/>
      <c r="C79" s="14"/>
      <c r="D79" s="10"/>
      <c r="E79" s="14"/>
      <c r="F79" s="7" t="str">
        <f>IFERROR(
    IF(D79="Male",
        _xlfn.XLOOKUP(E79,'Data References'!$J$3:$J$55,'Data References'!$K$3:$K$55),
        _xlfn.XLOOKUP(E79,'Data References'!$J$3:$J$55,'Data References'!$L$3:$L$55)
    ),
    ""
)</f>
        <v/>
      </c>
      <c r="G79" s="14"/>
      <c r="H79" s="7" t="str">
        <f t="shared" si="2"/>
        <v/>
      </c>
      <c r="I79" s="7"/>
      <c r="J79" s="7" t="str">
        <f t="shared" si="3"/>
        <v/>
      </c>
      <c r="K79" s="2"/>
    </row>
    <row r="80" spans="1:11" x14ac:dyDescent="0.25">
      <c r="A80" s="14"/>
      <c r="B80" s="14"/>
      <c r="C80" s="14"/>
      <c r="D80" s="10"/>
      <c r="E80" s="14"/>
      <c r="F80" s="7" t="str">
        <f>IFERROR(
    IF(D80="Male",
        _xlfn.XLOOKUP(E80,'Data References'!$J$3:$J$55,'Data References'!$K$3:$K$55),
        _xlfn.XLOOKUP(E80,'Data References'!$J$3:$J$55,'Data References'!$L$3:$L$55)
    ),
    ""
)</f>
        <v/>
      </c>
      <c r="G80" s="14"/>
      <c r="H80" s="7" t="str">
        <f t="shared" si="2"/>
        <v/>
      </c>
      <c r="I80" s="7"/>
      <c r="J80" s="7" t="str">
        <f t="shared" si="3"/>
        <v/>
      </c>
      <c r="K80" s="2"/>
    </row>
    <row r="81" spans="1:11" x14ac:dyDescent="0.25">
      <c r="A81" s="14"/>
      <c r="B81" s="14"/>
      <c r="C81" s="14"/>
      <c r="D81" s="10"/>
      <c r="E81" s="14"/>
      <c r="F81" s="7" t="str">
        <f>IFERROR(
    IF(D81="Male",
        _xlfn.XLOOKUP(E81,'Data References'!$J$3:$J$55,'Data References'!$K$3:$K$55),
        _xlfn.XLOOKUP(E81,'Data References'!$J$3:$J$55,'Data References'!$L$3:$L$55)
    ),
    ""
)</f>
        <v/>
      </c>
      <c r="G81" s="14"/>
      <c r="H81" s="7" t="str">
        <f t="shared" si="2"/>
        <v/>
      </c>
      <c r="I81" s="7"/>
      <c r="J81" s="7" t="str">
        <f t="shared" si="3"/>
        <v/>
      </c>
      <c r="K81" s="2"/>
    </row>
    <row r="82" spans="1:11" x14ac:dyDescent="0.25">
      <c r="A82" s="14"/>
      <c r="B82" s="14"/>
      <c r="C82" s="14"/>
      <c r="D82" s="10"/>
      <c r="E82" s="14"/>
      <c r="F82" s="7" t="str">
        <f>IFERROR(
    IF(D82="Male",
        _xlfn.XLOOKUP(E82,'Data References'!$J$3:$J$55,'Data References'!$K$3:$K$55),
        _xlfn.XLOOKUP(E82,'Data References'!$J$3:$J$55,'Data References'!$L$3:$L$55)
    ),
    ""
)</f>
        <v/>
      </c>
      <c r="G82" s="14"/>
      <c r="H82" s="7" t="str">
        <f t="shared" si="2"/>
        <v/>
      </c>
      <c r="I82" s="7"/>
      <c r="J82" s="7" t="str">
        <f t="shared" si="3"/>
        <v/>
      </c>
      <c r="K82" s="2"/>
    </row>
    <row r="83" spans="1:11" x14ac:dyDescent="0.25">
      <c r="A83" s="14"/>
      <c r="B83" s="14"/>
      <c r="C83" s="14"/>
      <c r="D83" s="10"/>
      <c r="E83" s="14"/>
      <c r="F83" s="7" t="str">
        <f>IFERROR(
    IF(D83="Male",
        _xlfn.XLOOKUP(E83,'Data References'!$J$3:$J$55,'Data References'!$K$3:$K$55),
        _xlfn.XLOOKUP(E83,'Data References'!$J$3:$J$55,'Data References'!$L$3:$L$55)
    ),
    ""
)</f>
        <v/>
      </c>
      <c r="G83" s="14"/>
      <c r="H83" s="7" t="str">
        <f t="shared" si="2"/>
        <v/>
      </c>
      <c r="I83" s="7"/>
      <c r="J83" s="7" t="str">
        <f t="shared" si="3"/>
        <v/>
      </c>
      <c r="K83" s="2"/>
    </row>
    <row r="84" spans="1:11" x14ac:dyDescent="0.25">
      <c r="A84" s="14"/>
      <c r="B84" s="14"/>
      <c r="C84" s="14"/>
      <c r="D84" s="10"/>
      <c r="E84" s="14"/>
      <c r="F84" s="7" t="str">
        <f>IFERROR(
    IF(D84="Male",
        _xlfn.XLOOKUP(E84,'Data References'!$J$3:$J$55,'Data References'!$K$3:$K$55),
        _xlfn.XLOOKUP(E84,'Data References'!$J$3:$J$55,'Data References'!$L$3:$L$55)
    ),
    ""
)</f>
        <v/>
      </c>
      <c r="G84" s="14"/>
      <c r="H84" s="7" t="str">
        <f t="shared" si="2"/>
        <v/>
      </c>
      <c r="I84" s="7"/>
      <c r="J84" s="7" t="str">
        <f t="shared" si="3"/>
        <v/>
      </c>
      <c r="K84" s="2"/>
    </row>
    <row r="85" spans="1:11" x14ac:dyDescent="0.25">
      <c r="A85" s="14"/>
      <c r="B85" s="14"/>
      <c r="C85" s="14"/>
      <c r="D85" s="10"/>
      <c r="E85" s="14"/>
      <c r="F85" s="7" t="str">
        <f>IFERROR(
    IF(D85="Male",
        _xlfn.XLOOKUP(E85,'Data References'!$J$3:$J$55,'Data References'!$K$3:$K$55),
        _xlfn.XLOOKUP(E85,'Data References'!$J$3:$J$55,'Data References'!$L$3:$L$55)
    ),
    ""
)</f>
        <v/>
      </c>
      <c r="G85" s="14"/>
      <c r="H85" s="7" t="str">
        <f t="shared" si="2"/>
        <v/>
      </c>
      <c r="I85" s="7"/>
      <c r="J85" s="7" t="str">
        <f t="shared" si="3"/>
        <v/>
      </c>
      <c r="K85" s="2"/>
    </row>
    <row r="86" spans="1:11" x14ac:dyDescent="0.25">
      <c r="A86" s="14"/>
      <c r="B86" s="14"/>
      <c r="C86" s="14"/>
      <c r="D86" s="10"/>
      <c r="E86" s="14"/>
      <c r="F86" s="7" t="str">
        <f>IFERROR(
    IF(D86="Male",
        _xlfn.XLOOKUP(E86,'Data References'!$J$3:$J$55,'Data References'!$K$3:$K$55),
        _xlfn.XLOOKUP(E86,'Data References'!$J$3:$J$55,'Data References'!$L$3:$L$55)
    ),
    ""
)</f>
        <v/>
      </c>
      <c r="G86" s="14"/>
      <c r="H86" s="7" t="str">
        <f t="shared" si="2"/>
        <v/>
      </c>
      <c r="I86" s="7"/>
      <c r="J86" s="7" t="str">
        <f t="shared" si="3"/>
        <v/>
      </c>
      <c r="K86" s="2"/>
    </row>
    <row r="87" spans="1:11" x14ac:dyDescent="0.25">
      <c r="A87" s="14"/>
      <c r="B87" s="14"/>
      <c r="C87" s="14"/>
      <c r="D87" s="10"/>
      <c r="E87" s="14"/>
      <c r="F87" s="7" t="str">
        <f>IFERROR(
    IF(D87="Male",
        _xlfn.XLOOKUP(E87,'Data References'!$J$3:$J$55,'Data References'!$K$3:$K$55),
        _xlfn.XLOOKUP(E87,'Data References'!$J$3:$J$55,'Data References'!$L$3:$L$55)
    ),
    ""
)</f>
        <v/>
      </c>
      <c r="G87" s="14"/>
      <c r="H87" s="7" t="str">
        <f t="shared" si="2"/>
        <v/>
      </c>
      <c r="I87" s="7"/>
      <c r="J87" s="7" t="str">
        <f t="shared" si="3"/>
        <v/>
      </c>
      <c r="K87" s="2"/>
    </row>
    <row r="88" spans="1:11" x14ac:dyDescent="0.25">
      <c r="A88" s="14"/>
      <c r="B88" s="14"/>
      <c r="C88" s="14"/>
      <c r="D88" s="10"/>
      <c r="E88" s="14"/>
      <c r="F88" s="7" t="str">
        <f>IFERROR(
    IF(D88="Male",
        _xlfn.XLOOKUP(E88,'Data References'!$J$3:$J$55,'Data References'!$K$3:$K$55),
        _xlfn.XLOOKUP(E88,'Data References'!$J$3:$J$55,'Data References'!$L$3:$L$55)
    ),
    ""
)</f>
        <v/>
      </c>
      <c r="G88" s="14"/>
      <c r="H88" s="7" t="str">
        <f t="shared" si="2"/>
        <v/>
      </c>
      <c r="I88" s="7"/>
      <c r="J88" s="7" t="str">
        <f t="shared" si="3"/>
        <v/>
      </c>
      <c r="K88" s="2"/>
    </row>
    <row r="89" spans="1:11" x14ac:dyDescent="0.25">
      <c r="A89" s="14"/>
      <c r="B89" s="14"/>
      <c r="C89" s="14"/>
      <c r="D89" s="10"/>
      <c r="E89" s="14"/>
      <c r="F89" s="7" t="str">
        <f>IFERROR(
    IF(D89="Male",
        _xlfn.XLOOKUP(E89,'Data References'!$J$3:$J$55,'Data References'!$K$3:$K$55),
        _xlfn.XLOOKUP(E89,'Data References'!$J$3:$J$55,'Data References'!$L$3:$L$55)
    ),
    ""
)</f>
        <v/>
      </c>
      <c r="G89" s="14"/>
      <c r="H89" s="7" t="str">
        <f t="shared" si="2"/>
        <v/>
      </c>
      <c r="I89" s="7"/>
      <c r="J89" s="7" t="str">
        <f t="shared" si="3"/>
        <v/>
      </c>
      <c r="K89" s="2"/>
    </row>
    <row r="90" spans="1:11" x14ac:dyDescent="0.25">
      <c r="A90" s="14"/>
      <c r="B90" s="14"/>
      <c r="C90" s="14"/>
      <c r="D90" s="10"/>
      <c r="E90" s="14"/>
      <c r="F90" s="7" t="str">
        <f>IFERROR(
    IF(D90="Male",
        _xlfn.XLOOKUP(E90,'Data References'!$J$3:$J$55,'Data References'!$K$3:$K$55),
        _xlfn.XLOOKUP(E90,'Data References'!$J$3:$J$55,'Data References'!$L$3:$L$55)
    ),
    ""
)</f>
        <v/>
      </c>
      <c r="G90" s="14"/>
      <c r="H90" s="7" t="str">
        <f t="shared" si="2"/>
        <v/>
      </c>
      <c r="I90" s="7"/>
      <c r="J90" s="7" t="str">
        <f t="shared" si="3"/>
        <v/>
      </c>
      <c r="K90" s="2"/>
    </row>
    <row r="91" spans="1:11" x14ac:dyDescent="0.25">
      <c r="A91" s="14"/>
      <c r="B91" s="14"/>
      <c r="C91" s="14"/>
      <c r="D91" s="10"/>
      <c r="E91" s="14"/>
      <c r="F91" s="7" t="str">
        <f>IFERROR(
    IF(D91="Male",
        _xlfn.XLOOKUP(E91,'Data References'!$J$3:$J$55,'Data References'!$K$3:$K$55),
        _xlfn.XLOOKUP(E91,'Data References'!$J$3:$J$55,'Data References'!$L$3:$L$55)
    ),
    ""
)</f>
        <v/>
      </c>
      <c r="G91" s="14"/>
      <c r="H91" s="7" t="str">
        <f t="shared" si="2"/>
        <v/>
      </c>
      <c r="I91" s="7"/>
      <c r="J91" s="7" t="str">
        <f t="shared" si="3"/>
        <v/>
      </c>
      <c r="K91" s="2"/>
    </row>
    <row r="92" spans="1:11" x14ac:dyDescent="0.25">
      <c r="A92" s="14"/>
      <c r="B92" s="14"/>
      <c r="C92" s="14"/>
      <c r="D92" s="10"/>
      <c r="E92" s="14"/>
      <c r="F92" s="7" t="str">
        <f>IFERROR(
    IF(D92="Male",
        _xlfn.XLOOKUP(E92,'Data References'!$J$3:$J$55,'Data References'!$K$3:$K$55),
        _xlfn.XLOOKUP(E92,'Data References'!$J$3:$J$55,'Data References'!$L$3:$L$55)
    ),
    ""
)</f>
        <v/>
      </c>
      <c r="G92" s="14"/>
      <c r="H92" s="7" t="str">
        <f t="shared" si="2"/>
        <v/>
      </c>
      <c r="I92" s="7"/>
      <c r="J92" s="7" t="str">
        <f t="shared" si="3"/>
        <v/>
      </c>
      <c r="K92" s="2"/>
    </row>
    <row r="93" spans="1:11" x14ac:dyDescent="0.25">
      <c r="A93" s="14"/>
      <c r="B93" s="14"/>
      <c r="C93" s="14"/>
      <c r="D93" s="10"/>
      <c r="E93" s="14"/>
      <c r="F93" s="7" t="str">
        <f>IFERROR(
    IF(D93="Male",
        _xlfn.XLOOKUP(E93,'Data References'!$J$3:$J$55,'Data References'!$K$3:$K$55),
        _xlfn.XLOOKUP(E93,'Data References'!$J$3:$J$55,'Data References'!$L$3:$L$55)
    ),
    ""
)</f>
        <v/>
      </c>
      <c r="G93" s="14"/>
      <c r="H93" s="7" t="str">
        <f t="shared" si="2"/>
        <v/>
      </c>
      <c r="I93" s="7"/>
      <c r="J93" s="7" t="str">
        <f t="shared" si="3"/>
        <v/>
      </c>
      <c r="K93" s="2"/>
    </row>
    <row r="94" spans="1:11" x14ac:dyDescent="0.25">
      <c r="A94" s="14"/>
      <c r="B94" s="14"/>
      <c r="C94" s="14"/>
      <c r="D94" s="10"/>
      <c r="E94" s="14"/>
      <c r="F94" s="7" t="str">
        <f>IFERROR(
    IF(D94="Male",
        _xlfn.XLOOKUP(E94,'Data References'!$J$3:$J$55,'Data References'!$K$3:$K$55),
        _xlfn.XLOOKUP(E94,'Data References'!$J$3:$J$55,'Data References'!$L$3:$L$55)
    ),
    ""
)</f>
        <v/>
      </c>
      <c r="G94" s="14"/>
      <c r="H94" s="7" t="str">
        <f t="shared" si="2"/>
        <v/>
      </c>
      <c r="I94" s="7"/>
      <c r="J94" s="7" t="str">
        <f t="shared" si="3"/>
        <v/>
      </c>
      <c r="K94" s="2"/>
    </row>
    <row r="95" spans="1:11" x14ac:dyDescent="0.25">
      <c r="A95" s="14"/>
      <c r="B95" s="14"/>
      <c r="C95" s="14"/>
      <c r="D95" s="10"/>
      <c r="E95" s="14"/>
      <c r="F95" s="7" t="str">
        <f>IFERROR(
    IF(D95="Male",
        _xlfn.XLOOKUP(E95,'Data References'!$J$3:$J$55,'Data References'!$K$3:$K$55),
        _xlfn.XLOOKUP(E95,'Data References'!$J$3:$J$55,'Data References'!$L$3:$L$55)
    ),
    ""
)</f>
        <v/>
      </c>
      <c r="G95" s="14"/>
      <c r="H95" s="7" t="str">
        <f t="shared" si="2"/>
        <v/>
      </c>
      <c r="I95" s="7"/>
      <c r="J95" s="7" t="str">
        <f t="shared" si="3"/>
        <v/>
      </c>
      <c r="K95" s="2"/>
    </row>
    <row r="96" spans="1:11" x14ac:dyDescent="0.25">
      <c r="A96" s="14"/>
      <c r="B96" s="14"/>
      <c r="C96" s="14"/>
      <c r="D96" s="10"/>
      <c r="E96" s="14"/>
      <c r="F96" s="7" t="str">
        <f>IFERROR(
    IF(D96="Male",
        _xlfn.XLOOKUP(E96,'Data References'!$J$3:$J$55,'Data References'!$K$3:$K$55),
        _xlfn.XLOOKUP(E96,'Data References'!$J$3:$J$55,'Data References'!$L$3:$L$55)
    ),
    ""
)</f>
        <v/>
      </c>
      <c r="G96" s="14"/>
      <c r="H96" s="7" t="str">
        <f t="shared" si="2"/>
        <v/>
      </c>
      <c r="I96" s="7"/>
      <c r="J96" s="7" t="str">
        <f t="shared" si="3"/>
        <v/>
      </c>
      <c r="K96" s="2"/>
    </row>
    <row r="97" spans="1:11" x14ac:dyDescent="0.25">
      <c r="A97" s="14"/>
      <c r="B97" s="14"/>
      <c r="C97" s="14"/>
      <c r="D97" s="10"/>
      <c r="E97" s="14"/>
      <c r="F97" s="7" t="str">
        <f>IFERROR(
    IF(D97="Male",
        _xlfn.XLOOKUP(E97,'Data References'!$J$3:$J$55,'Data References'!$K$3:$K$55),
        _xlfn.XLOOKUP(E97,'Data References'!$J$3:$J$55,'Data References'!$L$3:$L$55)
    ),
    ""
)</f>
        <v/>
      </c>
      <c r="G97" s="14"/>
      <c r="H97" s="7" t="str">
        <f t="shared" si="2"/>
        <v/>
      </c>
      <c r="I97" s="7"/>
      <c r="J97" s="7" t="str">
        <f t="shared" si="3"/>
        <v/>
      </c>
      <c r="K97" s="2"/>
    </row>
    <row r="98" spans="1:11" x14ac:dyDescent="0.25">
      <c r="A98" s="14"/>
      <c r="B98" s="14"/>
      <c r="C98" s="14"/>
      <c r="D98" s="10"/>
      <c r="E98" s="14"/>
      <c r="F98" s="7" t="str">
        <f>IFERROR(
    IF(D98="Male",
        _xlfn.XLOOKUP(E98,'Data References'!$J$3:$J$55,'Data References'!$K$3:$K$55),
        _xlfn.XLOOKUP(E98,'Data References'!$J$3:$J$55,'Data References'!$L$3:$L$55)
    ),
    ""
)</f>
        <v/>
      </c>
      <c r="G98" s="14"/>
      <c r="H98" s="7" t="str">
        <f t="shared" si="2"/>
        <v/>
      </c>
      <c r="I98" s="7"/>
      <c r="J98" s="7" t="str">
        <f t="shared" si="3"/>
        <v/>
      </c>
      <c r="K98" s="2"/>
    </row>
    <row r="99" spans="1:11" x14ac:dyDescent="0.25">
      <c r="A99" s="14"/>
      <c r="B99" s="14"/>
      <c r="C99" s="14"/>
      <c r="D99" s="10"/>
      <c r="E99" s="14"/>
      <c r="F99" s="7" t="str">
        <f>IFERROR(
    IF(D99="Male",
        _xlfn.XLOOKUP(E99,'Data References'!$J$3:$J$55,'Data References'!$K$3:$K$55),
        _xlfn.XLOOKUP(E99,'Data References'!$J$3:$J$55,'Data References'!$L$3:$L$55)
    ),
    ""
)</f>
        <v/>
      </c>
      <c r="G99" s="14"/>
      <c r="H99" s="7" t="str">
        <f t="shared" si="2"/>
        <v/>
      </c>
      <c r="I99" s="7"/>
      <c r="J99" s="7" t="str">
        <f t="shared" si="3"/>
        <v/>
      </c>
      <c r="K99" s="2"/>
    </row>
    <row r="100" spans="1:11" x14ac:dyDescent="0.25">
      <c r="A100" s="14"/>
      <c r="B100" s="14"/>
      <c r="C100" s="14"/>
      <c r="D100" s="10"/>
      <c r="E100" s="14"/>
      <c r="F100" s="7" t="str">
        <f>IFERROR(
    IF(D100="Male",
        _xlfn.XLOOKUP(E100,'Data References'!$J$3:$J$55,'Data References'!$K$3:$K$55),
        _xlfn.XLOOKUP(E100,'Data References'!$J$3:$J$55,'Data References'!$L$3:$L$55)
    ),
    ""
)</f>
        <v/>
      </c>
      <c r="G100" s="14"/>
      <c r="H100" s="7" t="str">
        <f t="shared" si="2"/>
        <v/>
      </c>
      <c r="I100" s="7"/>
      <c r="J100" s="7" t="str">
        <f t="shared" si="3"/>
        <v/>
      </c>
      <c r="K100" s="2"/>
    </row>
    <row r="101" spans="1:11" x14ac:dyDescent="0.25">
      <c r="A101" s="14"/>
      <c r="B101" s="14"/>
      <c r="C101" s="14"/>
      <c r="D101" s="10"/>
      <c r="E101" s="14"/>
      <c r="F101" s="7" t="str">
        <f>IFERROR(
    IF(D101="Male",
        _xlfn.XLOOKUP(E101,'Data References'!$J$3:$J$55,'Data References'!$K$3:$K$55),
        _xlfn.XLOOKUP(E101,'Data References'!$J$3:$J$55,'Data References'!$L$3:$L$55)
    ),
    ""
)</f>
        <v/>
      </c>
      <c r="G101" s="14"/>
      <c r="H101" s="7" t="str">
        <f t="shared" si="2"/>
        <v/>
      </c>
      <c r="I101" s="7"/>
      <c r="J101" s="7" t="str">
        <f t="shared" si="3"/>
        <v/>
      </c>
      <c r="K101" s="2"/>
    </row>
    <row r="102" spans="1:11" x14ac:dyDescent="0.25">
      <c r="A102" s="14"/>
      <c r="B102" s="14"/>
      <c r="C102" s="14"/>
      <c r="D102" s="10"/>
      <c r="E102" s="14"/>
      <c r="F102" s="7" t="str">
        <f>IFERROR(
    IF(D102="Male",
        _xlfn.XLOOKUP(E102,'Data References'!$J$3:$J$55,'Data References'!$K$3:$K$55),
        _xlfn.XLOOKUP(E102,'Data References'!$J$3:$J$55,'Data References'!$L$3:$L$55)
    ),
    ""
)</f>
        <v/>
      </c>
      <c r="G102" s="14"/>
      <c r="H102" s="7" t="str">
        <f t="shared" si="2"/>
        <v/>
      </c>
      <c r="I102" s="7"/>
      <c r="J102" s="7" t="str">
        <f t="shared" si="3"/>
        <v/>
      </c>
      <c r="K102" s="2"/>
    </row>
    <row r="103" spans="1:11" x14ac:dyDescent="0.25">
      <c r="A103" s="14"/>
      <c r="B103" s="14"/>
      <c r="C103" s="14"/>
      <c r="D103" s="10"/>
      <c r="E103" s="14"/>
      <c r="F103" s="7" t="str">
        <f>IFERROR(
    IF(D103="Male",
        _xlfn.XLOOKUP(E103,'Data References'!$J$3:$J$55,'Data References'!$K$3:$K$55),
        _xlfn.XLOOKUP(E103,'Data References'!$J$3:$J$55,'Data References'!$L$3:$L$55)
    ),
    ""
)</f>
        <v/>
      </c>
      <c r="G103" s="14"/>
      <c r="H103" s="7" t="str">
        <f t="shared" si="2"/>
        <v/>
      </c>
      <c r="I103" s="7"/>
      <c r="J103" s="7" t="str">
        <f t="shared" si="3"/>
        <v/>
      </c>
      <c r="K103" s="2"/>
    </row>
    <row r="104" spans="1:11" x14ac:dyDescent="0.25">
      <c r="A104" s="14"/>
      <c r="B104" s="14"/>
      <c r="C104" s="14"/>
      <c r="D104" s="10"/>
      <c r="E104" s="14"/>
      <c r="F104" s="7" t="str">
        <f>IFERROR(
    IF(D104="Male",
        _xlfn.XLOOKUP(E104,'Data References'!$J$3:$J$55,'Data References'!$K$3:$K$55),
        _xlfn.XLOOKUP(E104,'Data References'!$J$3:$J$55,'Data References'!$L$3:$L$55)
    ),
    ""
)</f>
        <v/>
      </c>
      <c r="G104" s="14"/>
      <c r="H104" s="7" t="str">
        <f t="shared" si="2"/>
        <v/>
      </c>
      <c r="I104" s="7"/>
      <c r="J104" s="7" t="str">
        <f t="shared" si="3"/>
        <v/>
      </c>
      <c r="K104" s="2"/>
    </row>
    <row r="105" spans="1:11" x14ac:dyDescent="0.25">
      <c r="A105" s="14"/>
      <c r="B105" s="14"/>
      <c r="C105" s="14"/>
      <c r="D105" s="10"/>
      <c r="E105" s="14"/>
      <c r="F105" s="7" t="str">
        <f>IFERROR(
    IF(D105="Male",
        _xlfn.XLOOKUP(E105,'Data References'!$J$3:$J$55,'Data References'!$K$3:$K$55),
        _xlfn.XLOOKUP(E105,'Data References'!$J$3:$J$55,'Data References'!$L$3:$L$55)
    ),
    ""
)</f>
        <v/>
      </c>
      <c r="G105" s="14"/>
      <c r="H105" s="7" t="str">
        <f t="shared" si="2"/>
        <v/>
      </c>
      <c r="I105" s="7"/>
      <c r="J105" s="7" t="str">
        <f t="shared" si="3"/>
        <v/>
      </c>
      <c r="K105" s="2"/>
    </row>
    <row r="106" spans="1:11" x14ac:dyDescent="0.25">
      <c r="A106" s="14"/>
      <c r="B106" s="14"/>
      <c r="C106" s="14"/>
      <c r="D106" s="10"/>
      <c r="E106" s="14"/>
      <c r="F106" s="7" t="str">
        <f>IFERROR(
    IF(D106="Male",
        _xlfn.XLOOKUP(E106,'Data References'!$J$3:$J$55,'Data References'!$K$3:$K$55),
        _xlfn.XLOOKUP(E106,'Data References'!$J$3:$J$55,'Data References'!$L$3:$L$55)
    ),
    ""
)</f>
        <v/>
      </c>
      <c r="G106" s="14"/>
      <c r="H106" s="7" t="str">
        <f t="shared" si="2"/>
        <v/>
      </c>
      <c r="I106" s="7"/>
      <c r="J106" s="7" t="str">
        <f t="shared" si="3"/>
        <v/>
      </c>
      <c r="K106" s="2"/>
    </row>
    <row r="107" spans="1:11" x14ac:dyDescent="0.25">
      <c r="A107" s="14"/>
      <c r="B107" s="14"/>
      <c r="C107" s="14"/>
      <c r="D107" s="10"/>
      <c r="E107" s="14"/>
      <c r="F107" s="7" t="str">
        <f>IFERROR(
    IF(D107="Male",
        _xlfn.XLOOKUP(E107,'Data References'!$J$3:$J$55,'Data References'!$K$3:$K$55),
        _xlfn.XLOOKUP(E107,'Data References'!$J$3:$J$55,'Data References'!$L$3:$L$55)
    ),
    ""
)</f>
        <v/>
      </c>
      <c r="G107" s="14"/>
      <c r="H107" s="7" t="str">
        <f t="shared" si="2"/>
        <v/>
      </c>
      <c r="I107" s="7"/>
      <c r="J107" s="7" t="str">
        <f t="shared" si="3"/>
        <v/>
      </c>
      <c r="K107" s="2"/>
    </row>
    <row r="108" spans="1:11" x14ac:dyDescent="0.25">
      <c r="A108" s="14"/>
      <c r="B108" s="14"/>
      <c r="C108" s="14"/>
      <c r="D108" s="10"/>
      <c r="E108" s="14"/>
      <c r="F108" s="7" t="str">
        <f>IFERROR(
    IF(D108="Male",
        _xlfn.XLOOKUP(E108,'Data References'!$J$3:$J$55,'Data References'!$K$3:$K$55),
        _xlfn.XLOOKUP(E108,'Data References'!$J$3:$J$55,'Data References'!$L$3:$L$55)
    ),
    ""
)</f>
        <v/>
      </c>
      <c r="G108" s="14"/>
      <c r="H108" s="7" t="str">
        <f t="shared" si="2"/>
        <v/>
      </c>
      <c r="I108" s="7"/>
      <c r="J108" s="7" t="str">
        <f t="shared" si="3"/>
        <v/>
      </c>
      <c r="K108" s="2"/>
    </row>
    <row r="109" spans="1:11" x14ac:dyDescent="0.25">
      <c r="A109" s="14"/>
      <c r="B109" s="14"/>
      <c r="C109" s="14"/>
      <c r="D109" s="10"/>
      <c r="E109" s="14"/>
      <c r="F109" s="7" t="str">
        <f>IFERROR(
    IF(D109="Male",
        _xlfn.XLOOKUP(E109,'Data References'!$J$3:$J$55,'Data References'!$K$3:$K$55),
        _xlfn.XLOOKUP(E109,'Data References'!$J$3:$J$55,'Data References'!$L$3:$L$55)
    ),
    ""
)</f>
        <v/>
      </c>
      <c r="G109" s="14"/>
      <c r="H109" s="7" t="str">
        <f t="shared" si="2"/>
        <v/>
      </c>
      <c r="I109" s="7"/>
      <c r="J109" s="7" t="str">
        <f t="shared" si="3"/>
        <v/>
      </c>
      <c r="K109" s="2"/>
    </row>
    <row r="110" spans="1:11" x14ac:dyDescent="0.25">
      <c r="A110" s="14"/>
      <c r="B110" s="14"/>
      <c r="C110" s="14"/>
      <c r="D110" s="10"/>
      <c r="E110" s="14"/>
      <c r="F110" s="7" t="str">
        <f>IFERROR(
    IF(D110="Male",
        _xlfn.XLOOKUP(E110,'Data References'!$J$3:$J$55,'Data References'!$K$3:$K$55),
        _xlfn.XLOOKUP(E110,'Data References'!$J$3:$J$55,'Data References'!$L$3:$L$55)
    ),
    ""
)</f>
        <v/>
      </c>
      <c r="G110" s="14"/>
      <c r="H110" s="7" t="str">
        <f t="shared" si="2"/>
        <v/>
      </c>
      <c r="I110" s="7"/>
      <c r="J110" s="7" t="str">
        <f t="shared" si="3"/>
        <v/>
      </c>
      <c r="K110" s="2"/>
    </row>
    <row r="111" spans="1:11" x14ac:dyDescent="0.25">
      <c r="A111" s="14"/>
      <c r="B111" s="14"/>
      <c r="C111" s="14"/>
      <c r="D111" s="10"/>
      <c r="E111" s="14"/>
      <c r="F111" s="7" t="str">
        <f>IFERROR(
    IF(D111="Male",
        _xlfn.XLOOKUP(E111,'Data References'!$J$3:$J$55,'Data References'!$K$3:$K$55),
        _xlfn.XLOOKUP(E111,'Data References'!$J$3:$J$55,'Data References'!$L$3:$L$55)
    ),
    ""
)</f>
        <v/>
      </c>
      <c r="G111" s="14"/>
      <c r="H111" s="7" t="str">
        <f t="shared" si="2"/>
        <v/>
      </c>
      <c r="I111" s="7"/>
      <c r="J111" s="7" t="str">
        <f t="shared" si="3"/>
        <v/>
      </c>
      <c r="K111" s="2"/>
    </row>
    <row r="112" spans="1:11" x14ac:dyDescent="0.25">
      <c r="A112" s="14"/>
      <c r="B112" s="14"/>
      <c r="C112" s="14"/>
      <c r="D112" s="10"/>
      <c r="E112" s="14"/>
      <c r="F112" s="7" t="str">
        <f>IFERROR(
    IF(D112="Male",
        _xlfn.XLOOKUP(E112,'Data References'!$J$3:$J$55,'Data References'!$K$3:$K$55),
        _xlfn.XLOOKUP(E112,'Data References'!$J$3:$J$55,'Data References'!$L$3:$L$55)
    ),
    ""
)</f>
        <v/>
      </c>
      <c r="G112" s="14"/>
      <c r="H112" s="7" t="str">
        <f t="shared" si="2"/>
        <v/>
      </c>
      <c r="I112" s="7"/>
      <c r="J112" s="7" t="str">
        <f t="shared" si="3"/>
        <v/>
      </c>
      <c r="K112" s="2"/>
    </row>
    <row r="113" spans="1:11" x14ac:dyDescent="0.25">
      <c r="A113" s="14"/>
      <c r="B113" s="14"/>
      <c r="C113" s="14"/>
      <c r="D113" s="10"/>
      <c r="E113" s="14"/>
      <c r="F113" s="7" t="str">
        <f>IFERROR(
    IF(D113="Male",
        _xlfn.XLOOKUP(E113,'Data References'!$J$3:$J$55,'Data References'!$K$3:$K$55),
        _xlfn.XLOOKUP(E113,'Data References'!$J$3:$J$55,'Data References'!$L$3:$L$55)
    ),
    ""
)</f>
        <v/>
      </c>
      <c r="G113" s="14"/>
      <c r="H113" s="7" t="str">
        <f t="shared" si="2"/>
        <v/>
      </c>
      <c r="I113" s="7"/>
      <c r="J113" s="7" t="str">
        <f t="shared" si="3"/>
        <v/>
      </c>
      <c r="K113" s="2"/>
    </row>
    <row r="114" spans="1:11" x14ac:dyDescent="0.25">
      <c r="A114" s="14"/>
      <c r="B114" s="14"/>
      <c r="C114" s="14"/>
      <c r="D114" s="10"/>
      <c r="E114" s="14"/>
      <c r="F114" s="7" t="str">
        <f>IFERROR(
    IF(D114="Male",
        _xlfn.XLOOKUP(E114,'Data References'!$J$3:$J$55,'Data References'!$K$3:$K$55),
        _xlfn.XLOOKUP(E114,'Data References'!$J$3:$J$55,'Data References'!$L$3:$L$55)
    ),
    ""
)</f>
        <v/>
      </c>
      <c r="G114" s="14"/>
      <c r="H114" s="7" t="str">
        <f t="shared" si="2"/>
        <v/>
      </c>
      <c r="I114" s="7"/>
      <c r="J114" s="7" t="str">
        <f t="shared" si="3"/>
        <v/>
      </c>
      <c r="K114" s="2"/>
    </row>
    <row r="115" spans="1:11" x14ac:dyDescent="0.25">
      <c r="A115" s="14"/>
      <c r="B115" s="14"/>
      <c r="C115" s="14"/>
      <c r="D115" s="10"/>
      <c r="E115" s="14"/>
      <c r="F115" s="7" t="str">
        <f>IFERROR(
    IF(D115="Male",
        _xlfn.XLOOKUP(E115,'Data References'!$J$3:$J$55,'Data References'!$K$3:$K$55),
        _xlfn.XLOOKUP(E115,'Data References'!$J$3:$J$55,'Data References'!$L$3:$L$55)
    ),
    ""
)</f>
        <v/>
      </c>
      <c r="G115" s="14"/>
      <c r="H115" s="7" t="str">
        <f t="shared" si="2"/>
        <v/>
      </c>
      <c r="I115" s="7"/>
      <c r="J115" s="7" t="str">
        <f t="shared" si="3"/>
        <v/>
      </c>
      <c r="K115" s="2"/>
    </row>
    <row r="116" spans="1:11" x14ac:dyDescent="0.25">
      <c r="A116" s="14"/>
      <c r="B116" s="14"/>
      <c r="C116" s="14"/>
      <c r="D116" s="10"/>
      <c r="E116" s="14"/>
      <c r="F116" s="7" t="str">
        <f>IFERROR(
    IF(D116="Male",
        _xlfn.XLOOKUP(E116,'Data References'!$J$3:$J$55,'Data References'!$K$3:$K$55),
        _xlfn.XLOOKUP(E116,'Data References'!$J$3:$J$55,'Data References'!$L$3:$L$55)
    ),
    ""
)</f>
        <v/>
      </c>
      <c r="G116" s="14"/>
      <c r="H116" s="7" t="str">
        <f t="shared" si="2"/>
        <v/>
      </c>
      <c r="I116" s="7"/>
      <c r="J116" s="7" t="str">
        <f t="shared" si="3"/>
        <v/>
      </c>
      <c r="K116" s="2"/>
    </row>
    <row r="117" spans="1:11" x14ac:dyDescent="0.25">
      <c r="A117" s="14"/>
      <c r="B117" s="14"/>
      <c r="C117" s="14"/>
      <c r="D117" s="10"/>
      <c r="E117" s="14"/>
      <c r="F117" s="7" t="str">
        <f>IFERROR(
    IF(D117="Male",
        _xlfn.XLOOKUP(E117,'Data References'!$J$3:$J$55,'Data References'!$K$3:$K$55),
        _xlfn.XLOOKUP(E117,'Data References'!$J$3:$J$55,'Data References'!$L$3:$L$55)
    ),
    ""
)</f>
        <v/>
      </c>
      <c r="G117" s="14"/>
      <c r="H117" s="7" t="str">
        <f t="shared" si="2"/>
        <v/>
      </c>
      <c r="I117" s="7"/>
      <c r="J117" s="7" t="str">
        <f t="shared" si="3"/>
        <v/>
      </c>
      <c r="K117" s="2"/>
    </row>
    <row r="118" spans="1:11" x14ac:dyDescent="0.25">
      <c r="A118" s="14"/>
      <c r="B118" s="14"/>
      <c r="C118" s="14"/>
      <c r="D118" s="10"/>
      <c r="E118" s="14"/>
      <c r="F118" s="7" t="str">
        <f>IFERROR(
    IF(D118="Male",
        _xlfn.XLOOKUP(E118,'Data References'!$J$3:$J$55,'Data References'!$K$3:$K$55),
        _xlfn.XLOOKUP(E118,'Data References'!$J$3:$J$55,'Data References'!$L$3:$L$55)
    ),
    ""
)</f>
        <v/>
      </c>
      <c r="G118" s="14"/>
      <c r="H118" s="7" t="str">
        <f t="shared" si="2"/>
        <v/>
      </c>
      <c r="I118" s="7"/>
      <c r="J118" s="7" t="str">
        <f t="shared" si="3"/>
        <v/>
      </c>
      <c r="K118" s="2"/>
    </row>
    <row r="119" spans="1:11" x14ac:dyDescent="0.25">
      <c r="A119" s="14"/>
      <c r="B119" s="14"/>
      <c r="C119" s="14"/>
      <c r="D119" s="10"/>
      <c r="E119" s="14"/>
      <c r="F119" s="7" t="str">
        <f>IFERROR(
    IF(D119="Male",
        _xlfn.XLOOKUP(E119,'Data References'!$J$3:$J$55,'Data References'!$K$3:$K$55),
        _xlfn.XLOOKUP(E119,'Data References'!$J$3:$J$55,'Data References'!$L$3:$L$55)
    ),
    ""
)</f>
        <v/>
      </c>
      <c r="G119" s="14"/>
      <c r="H119" s="7" t="str">
        <f t="shared" si="2"/>
        <v/>
      </c>
      <c r="I119" s="7"/>
      <c r="J119" s="7" t="str">
        <f t="shared" si="3"/>
        <v/>
      </c>
      <c r="K119" s="2"/>
    </row>
    <row r="120" spans="1:11" x14ac:dyDescent="0.25">
      <c r="A120" s="14"/>
      <c r="B120" s="14"/>
      <c r="C120" s="14"/>
      <c r="D120" s="10"/>
      <c r="E120" s="14"/>
      <c r="F120" s="7" t="str">
        <f>IFERROR(
    IF(D120="Male",
        _xlfn.XLOOKUP(E120,'Data References'!$J$3:$J$55,'Data References'!$K$3:$K$55),
        _xlfn.XLOOKUP(E120,'Data References'!$J$3:$J$55,'Data References'!$L$3:$L$55)
    ),
    ""
)</f>
        <v/>
      </c>
      <c r="G120" s="14"/>
      <c r="H120" s="7" t="str">
        <f t="shared" si="2"/>
        <v/>
      </c>
      <c r="I120" s="7"/>
      <c r="J120" s="7" t="str">
        <f t="shared" si="3"/>
        <v/>
      </c>
      <c r="K120" s="2"/>
    </row>
    <row r="121" spans="1:11" x14ac:dyDescent="0.25">
      <c r="A121" s="14"/>
      <c r="B121" s="14"/>
      <c r="C121" s="14"/>
      <c r="D121" s="10"/>
      <c r="E121" s="14"/>
      <c r="F121" s="7" t="str">
        <f>IFERROR(
    IF(D121="Male",
        _xlfn.XLOOKUP(E121,'Data References'!$J$3:$J$55,'Data References'!$K$3:$K$55),
        _xlfn.XLOOKUP(E121,'Data References'!$J$3:$J$55,'Data References'!$L$3:$L$55)
    ),
    ""
)</f>
        <v/>
      </c>
      <c r="G121" s="14"/>
      <c r="H121" s="7" t="str">
        <f t="shared" si="2"/>
        <v/>
      </c>
      <c r="I121" s="7"/>
      <c r="J121" s="7" t="str">
        <f t="shared" si="3"/>
        <v/>
      </c>
      <c r="K121" s="2"/>
    </row>
    <row r="122" spans="1:11" x14ac:dyDescent="0.25">
      <c r="A122" s="14"/>
      <c r="B122" s="14"/>
      <c r="C122" s="14"/>
      <c r="D122" s="10"/>
      <c r="E122" s="14"/>
      <c r="F122" s="7" t="str">
        <f>IFERROR(
    IF(D122="Male",
        _xlfn.XLOOKUP(E122,'Data References'!$J$3:$J$55,'Data References'!$K$3:$K$55),
        _xlfn.XLOOKUP(E122,'Data References'!$J$3:$J$55,'Data References'!$L$3:$L$55)
    ),
    ""
)</f>
        <v/>
      </c>
      <c r="G122" s="14"/>
      <c r="H122" s="7" t="str">
        <f t="shared" si="2"/>
        <v/>
      </c>
      <c r="I122" s="7"/>
      <c r="J122" s="7" t="str">
        <f t="shared" si="3"/>
        <v/>
      </c>
      <c r="K122" s="2"/>
    </row>
    <row r="123" spans="1:11" x14ac:dyDescent="0.25">
      <c r="A123" s="14"/>
      <c r="B123" s="14"/>
      <c r="C123" s="14"/>
      <c r="D123" s="10"/>
      <c r="E123" s="14"/>
      <c r="F123" s="7" t="str">
        <f>IFERROR(
    IF(D123="Male",
        _xlfn.XLOOKUP(E123,'Data References'!$J$3:$J$55,'Data References'!$K$3:$K$55),
        _xlfn.XLOOKUP(E123,'Data References'!$J$3:$J$55,'Data References'!$L$3:$L$55)
    ),
    ""
)</f>
        <v/>
      </c>
      <c r="G123" s="14"/>
      <c r="H123" s="7" t="str">
        <f t="shared" si="2"/>
        <v/>
      </c>
      <c r="I123" s="7"/>
      <c r="J123" s="7" t="str">
        <f t="shared" si="3"/>
        <v/>
      </c>
      <c r="K123" s="2"/>
    </row>
    <row r="124" spans="1:11" x14ac:dyDescent="0.25">
      <c r="A124" s="14"/>
      <c r="B124" s="14"/>
      <c r="C124" s="14"/>
      <c r="D124" s="10"/>
      <c r="E124" s="14"/>
      <c r="F124" s="7" t="str">
        <f>IFERROR(
    IF(D124="Male",
        _xlfn.XLOOKUP(E124,'Data References'!$J$3:$J$55,'Data References'!$K$3:$K$55),
        _xlfn.XLOOKUP(E124,'Data References'!$J$3:$J$55,'Data References'!$L$3:$L$55)
    ),
    ""
)</f>
        <v/>
      </c>
      <c r="G124" s="14"/>
      <c r="H124" s="7" t="str">
        <f t="shared" si="2"/>
        <v/>
      </c>
      <c r="I124" s="7"/>
      <c r="J124" s="7" t="str">
        <f t="shared" si="3"/>
        <v/>
      </c>
      <c r="K124" s="2"/>
    </row>
    <row r="125" spans="1:11" x14ac:dyDescent="0.25">
      <c r="A125" s="14"/>
      <c r="B125" s="14"/>
      <c r="C125" s="14"/>
      <c r="D125" s="10"/>
      <c r="E125" s="14"/>
      <c r="F125" s="7" t="str">
        <f>IFERROR(
    IF(D125="Male",
        _xlfn.XLOOKUP(E125,'Data References'!$J$3:$J$55,'Data References'!$K$3:$K$55),
        _xlfn.XLOOKUP(E125,'Data References'!$J$3:$J$55,'Data References'!$L$3:$L$55)
    ),
    ""
)</f>
        <v/>
      </c>
      <c r="G125" s="14"/>
      <c r="H125" s="7" t="str">
        <f t="shared" si="2"/>
        <v/>
      </c>
      <c r="I125" s="7"/>
      <c r="J125" s="7" t="str">
        <f t="shared" si="3"/>
        <v/>
      </c>
      <c r="K125" s="2"/>
    </row>
    <row r="126" spans="1:11" x14ac:dyDescent="0.25">
      <c r="A126" s="14"/>
      <c r="B126" s="14"/>
      <c r="C126" s="14"/>
      <c r="D126" s="10"/>
      <c r="E126" s="14"/>
      <c r="F126" s="7" t="str">
        <f>IFERROR(
    IF(D126="Male",
        _xlfn.XLOOKUP(E126,'Data References'!$J$3:$J$55,'Data References'!$K$3:$K$55),
        _xlfn.XLOOKUP(E126,'Data References'!$J$3:$J$55,'Data References'!$L$3:$L$55)
    ),
    ""
)</f>
        <v/>
      </c>
      <c r="G126" s="14"/>
      <c r="H126" s="7" t="str">
        <f t="shared" si="2"/>
        <v/>
      </c>
      <c r="I126" s="7"/>
      <c r="J126" s="7" t="str">
        <f t="shared" si="3"/>
        <v/>
      </c>
      <c r="K126" s="2"/>
    </row>
    <row r="127" spans="1:11" x14ac:dyDescent="0.25">
      <c r="A127" s="14"/>
      <c r="B127" s="14"/>
      <c r="C127" s="14"/>
      <c r="D127" s="10"/>
      <c r="E127" s="14"/>
      <c r="F127" s="7" t="str">
        <f>IFERROR(
    IF(D127="Male",
        _xlfn.XLOOKUP(E127,'Data References'!$J$3:$J$55,'Data References'!$K$3:$K$55),
        _xlfn.XLOOKUP(E127,'Data References'!$J$3:$J$55,'Data References'!$L$3:$L$55)
    ),
    ""
)</f>
        <v/>
      </c>
      <c r="G127" s="14"/>
      <c r="H127" s="7" t="str">
        <f t="shared" si="2"/>
        <v/>
      </c>
      <c r="I127" s="7"/>
      <c r="J127" s="7" t="str">
        <f t="shared" si="3"/>
        <v/>
      </c>
      <c r="K127" s="2"/>
    </row>
    <row r="128" spans="1:11" x14ac:dyDescent="0.25">
      <c r="A128" s="14"/>
      <c r="B128" s="14"/>
      <c r="C128" s="14"/>
      <c r="D128" s="10"/>
      <c r="E128" s="14"/>
      <c r="F128" s="7" t="str">
        <f>IFERROR(
    IF(D128="Male",
        _xlfn.XLOOKUP(E128,'Data References'!$J$3:$J$55,'Data References'!$K$3:$K$55),
        _xlfn.XLOOKUP(E128,'Data References'!$J$3:$J$55,'Data References'!$L$3:$L$55)
    ),
    ""
)</f>
        <v/>
      </c>
      <c r="G128" s="14"/>
      <c r="H128" s="7" t="str">
        <f t="shared" si="2"/>
        <v/>
      </c>
      <c r="I128" s="7"/>
      <c r="J128" s="7" t="str">
        <f t="shared" si="3"/>
        <v/>
      </c>
      <c r="K128" s="2"/>
    </row>
    <row r="129" spans="1:11" x14ac:dyDescent="0.25">
      <c r="A129" s="14"/>
      <c r="B129" s="14"/>
      <c r="C129" s="14"/>
      <c r="D129" s="10"/>
      <c r="E129" s="14"/>
      <c r="F129" s="7" t="str">
        <f>IFERROR(
    IF(D129="Male",
        _xlfn.XLOOKUP(E129,'Data References'!$J$3:$J$55,'Data References'!$K$3:$K$55),
        _xlfn.XLOOKUP(E129,'Data References'!$J$3:$J$55,'Data References'!$L$3:$L$55)
    ),
    ""
)</f>
        <v/>
      </c>
      <c r="G129" s="14"/>
      <c r="H129" s="7" t="str">
        <f t="shared" si="2"/>
        <v/>
      </c>
      <c r="I129" s="7"/>
      <c r="J129" s="7" t="str">
        <f t="shared" si="3"/>
        <v/>
      </c>
      <c r="K129" s="2"/>
    </row>
    <row r="130" spans="1:11" x14ac:dyDescent="0.25">
      <c r="A130" s="14"/>
      <c r="B130" s="14"/>
      <c r="C130" s="14"/>
      <c r="D130" s="10"/>
      <c r="E130" s="14"/>
      <c r="F130" s="7" t="str">
        <f>IFERROR(
    IF(D130="Male",
        _xlfn.XLOOKUP(E130,'Data References'!$J$3:$J$55,'Data References'!$K$3:$K$55),
        _xlfn.XLOOKUP(E130,'Data References'!$J$3:$J$55,'Data References'!$L$3:$L$55)
    ),
    ""
)</f>
        <v/>
      </c>
      <c r="G130" s="14"/>
      <c r="H130" s="7" t="str">
        <f t="shared" si="2"/>
        <v/>
      </c>
      <c r="I130" s="7"/>
      <c r="J130" s="7" t="str">
        <f t="shared" si="3"/>
        <v/>
      </c>
      <c r="K130" s="2"/>
    </row>
    <row r="131" spans="1:11" x14ac:dyDescent="0.25">
      <c r="A131" s="14"/>
      <c r="B131" s="14"/>
      <c r="C131" s="14"/>
      <c r="D131" s="10"/>
      <c r="E131" s="14"/>
      <c r="F131" s="7" t="str">
        <f>IFERROR(
    IF(D131="Male",
        _xlfn.XLOOKUP(E131,'Data References'!$J$3:$J$55,'Data References'!$K$3:$K$55),
        _xlfn.XLOOKUP(E131,'Data References'!$J$3:$J$55,'Data References'!$L$3:$L$55)
    ),
    ""
)</f>
        <v/>
      </c>
      <c r="G131" s="14"/>
      <c r="H131" s="7" t="str">
        <f t="shared" ref="H131:H194" si="4">IF(OR(F131="",G131=""),"",IFERROR(IF(G131&lt;=F131,"Pass","Fail"),""))</f>
        <v/>
      </c>
      <c r="I131" s="7"/>
      <c r="J131" s="7" t="str">
        <f t="shared" si="3"/>
        <v/>
      </c>
      <c r="K131" s="2"/>
    </row>
    <row r="132" spans="1:11" x14ac:dyDescent="0.25">
      <c r="A132" s="14"/>
      <c r="B132" s="14"/>
      <c r="C132" s="14"/>
      <c r="D132" s="10"/>
      <c r="E132" s="14"/>
      <c r="F132" s="7" t="str">
        <f>IFERROR(
    IF(D132="Male",
        _xlfn.XLOOKUP(E132,'Data References'!$J$3:$J$55,'Data References'!$K$3:$K$55),
        _xlfn.XLOOKUP(E132,'Data References'!$J$3:$J$55,'Data References'!$L$3:$L$55)
    ),
    ""
)</f>
        <v/>
      </c>
      <c r="G132" s="14"/>
      <c r="H132" s="7" t="str">
        <f t="shared" si="4"/>
        <v/>
      </c>
      <c r="I132" s="7"/>
      <c r="J132" s="7" t="str">
        <f t="shared" ref="J132:J195" si="5">IF(H132="", "", IF(H132="Pass", IF(I132=0, "Bronze", IF(OR(I132=1, I132=2, I132=3), "Silver", IF(I132=4, "Gold", ""))), IF(H132="Fail", "None", "")))</f>
        <v/>
      </c>
      <c r="K132" s="2"/>
    </row>
    <row r="133" spans="1:11" x14ac:dyDescent="0.25">
      <c r="A133" s="14"/>
      <c r="B133" s="14"/>
      <c r="C133" s="14"/>
      <c r="D133" s="10"/>
      <c r="E133" s="14"/>
      <c r="F133" s="7" t="str">
        <f>IFERROR(
    IF(D133="Male",
        _xlfn.XLOOKUP(E133,'Data References'!$J$3:$J$55,'Data References'!$K$3:$K$55),
        _xlfn.XLOOKUP(E133,'Data References'!$J$3:$J$55,'Data References'!$L$3:$L$55)
    ),
    ""
)</f>
        <v/>
      </c>
      <c r="G133" s="14"/>
      <c r="H133" s="7" t="str">
        <f t="shared" si="4"/>
        <v/>
      </c>
      <c r="I133" s="7"/>
      <c r="J133" s="7" t="str">
        <f t="shared" si="5"/>
        <v/>
      </c>
      <c r="K133" s="2"/>
    </row>
    <row r="134" spans="1:11" x14ac:dyDescent="0.25">
      <c r="A134" s="14"/>
      <c r="B134" s="14"/>
      <c r="C134" s="14"/>
      <c r="D134" s="10"/>
      <c r="E134" s="14"/>
      <c r="F134" s="7" t="str">
        <f>IFERROR(
    IF(D134="Male",
        _xlfn.XLOOKUP(E134,'Data References'!$J$3:$J$55,'Data References'!$K$3:$K$55),
        _xlfn.XLOOKUP(E134,'Data References'!$J$3:$J$55,'Data References'!$L$3:$L$55)
    ),
    ""
)</f>
        <v/>
      </c>
      <c r="G134" s="14"/>
      <c r="H134" s="7" t="str">
        <f t="shared" si="4"/>
        <v/>
      </c>
      <c r="I134" s="7"/>
      <c r="J134" s="7" t="str">
        <f t="shared" si="5"/>
        <v/>
      </c>
      <c r="K134" s="2"/>
    </row>
    <row r="135" spans="1:11" x14ac:dyDescent="0.25">
      <c r="A135" s="14"/>
      <c r="B135" s="14"/>
      <c r="C135" s="14"/>
      <c r="D135" s="10"/>
      <c r="E135" s="14"/>
      <c r="F135" s="7" t="str">
        <f>IFERROR(
    IF(D135="Male",
        _xlfn.XLOOKUP(E135,'Data References'!$J$3:$J$55,'Data References'!$K$3:$K$55),
        _xlfn.XLOOKUP(E135,'Data References'!$J$3:$J$55,'Data References'!$L$3:$L$55)
    ),
    ""
)</f>
        <v/>
      </c>
      <c r="G135" s="14"/>
      <c r="H135" s="7" t="str">
        <f t="shared" si="4"/>
        <v/>
      </c>
      <c r="I135" s="7"/>
      <c r="J135" s="7" t="str">
        <f t="shared" si="5"/>
        <v/>
      </c>
      <c r="K135" s="2"/>
    </row>
    <row r="136" spans="1:11" x14ac:dyDescent="0.25">
      <c r="A136" s="14"/>
      <c r="B136" s="14"/>
      <c r="C136" s="14"/>
      <c r="D136" s="10"/>
      <c r="E136" s="14"/>
      <c r="F136" s="7" t="str">
        <f>IFERROR(
    IF(D136="Male",
        _xlfn.XLOOKUP(E136,'Data References'!$J$3:$J$55,'Data References'!$K$3:$K$55),
        _xlfn.XLOOKUP(E136,'Data References'!$J$3:$J$55,'Data References'!$L$3:$L$55)
    ),
    ""
)</f>
        <v/>
      </c>
      <c r="G136" s="14"/>
      <c r="H136" s="7" t="str">
        <f t="shared" si="4"/>
        <v/>
      </c>
      <c r="I136" s="7"/>
      <c r="J136" s="7" t="str">
        <f t="shared" si="5"/>
        <v/>
      </c>
      <c r="K136" s="2"/>
    </row>
    <row r="137" spans="1:11" x14ac:dyDescent="0.25">
      <c r="A137" s="14"/>
      <c r="B137" s="14"/>
      <c r="C137" s="14"/>
      <c r="D137" s="10"/>
      <c r="E137" s="14"/>
      <c r="F137" s="7" t="str">
        <f>IFERROR(
    IF(D137="Male",
        _xlfn.XLOOKUP(E137,'Data References'!$J$3:$J$55,'Data References'!$K$3:$K$55),
        _xlfn.XLOOKUP(E137,'Data References'!$J$3:$J$55,'Data References'!$L$3:$L$55)
    ),
    ""
)</f>
        <v/>
      </c>
      <c r="G137" s="14"/>
      <c r="H137" s="7" t="str">
        <f t="shared" si="4"/>
        <v/>
      </c>
      <c r="I137" s="7"/>
      <c r="J137" s="7" t="str">
        <f t="shared" si="5"/>
        <v/>
      </c>
      <c r="K137" s="2"/>
    </row>
    <row r="138" spans="1:11" x14ac:dyDescent="0.25">
      <c r="A138" s="14"/>
      <c r="B138" s="14"/>
      <c r="C138" s="14"/>
      <c r="D138" s="10"/>
      <c r="E138" s="14"/>
      <c r="F138" s="7" t="str">
        <f>IFERROR(
    IF(D138="Male",
        _xlfn.XLOOKUP(E138,'Data References'!$J$3:$J$55,'Data References'!$K$3:$K$55),
        _xlfn.XLOOKUP(E138,'Data References'!$J$3:$J$55,'Data References'!$L$3:$L$55)
    ),
    ""
)</f>
        <v/>
      </c>
      <c r="G138" s="14"/>
      <c r="H138" s="7" t="str">
        <f t="shared" si="4"/>
        <v/>
      </c>
      <c r="I138" s="7"/>
      <c r="J138" s="7" t="str">
        <f t="shared" si="5"/>
        <v/>
      </c>
      <c r="K138" s="2"/>
    </row>
    <row r="139" spans="1:11" x14ac:dyDescent="0.25">
      <c r="A139" s="14"/>
      <c r="B139" s="14"/>
      <c r="C139" s="14"/>
      <c r="D139" s="10"/>
      <c r="E139" s="14"/>
      <c r="F139" s="7" t="str">
        <f>IFERROR(
    IF(D139="Male",
        _xlfn.XLOOKUP(E139,'Data References'!$J$3:$J$55,'Data References'!$K$3:$K$55),
        _xlfn.XLOOKUP(E139,'Data References'!$J$3:$J$55,'Data References'!$L$3:$L$55)
    ),
    ""
)</f>
        <v/>
      </c>
      <c r="G139" s="14"/>
      <c r="H139" s="7" t="str">
        <f t="shared" si="4"/>
        <v/>
      </c>
      <c r="I139" s="7"/>
      <c r="J139" s="7" t="str">
        <f t="shared" si="5"/>
        <v/>
      </c>
      <c r="K139" s="2"/>
    </row>
    <row r="140" spans="1:11" x14ac:dyDescent="0.25">
      <c r="A140" s="14"/>
      <c r="B140" s="14"/>
      <c r="C140" s="14"/>
      <c r="D140" s="10"/>
      <c r="E140" s="14"/>
      <c r="F140" s="7" t="str">
        <f>IFERROR(
    IF(D140="Male",
        _xlfn.XLOOKUP(E140,'Data References'!$J$3:$J$55,'Data References'!$K$3:$K$55),
        _xlfn.XLOOKUP(E140,'Data References'!$J$3:$J$55,'Data References'!$L$3:$L$55)
    ),
    ""
)</f>
        <v/>
      </c>
      <c r="G140" s="14"/>
      <c r="H140" s="7" t="str">
        <f t="shared" si="4"/>
        <v/>
      </c>
      <c r="I140" s="7"/>
      <c r="J140" s="7" t="str">
        <f t="shared" si="5"/>
        <v/>
      </c>
      <c r="K140" s="2"/>
    </row>
    <row r="141" spans="1:11" x14ac:dyDescent="0.25">
      <c r="A141" s="14"/>
      <c r="B141" s="14"/>
      <c r="C141" s="14"/>
      <c r="D141" s="10"/>
      <c r="E141" s="14"/>
      <c r="F141" s="7" t="str">
        <f>IFERROR(
    IF(D141="Male",
        _xlfn.XLOOKUP(E141,'Data References'!$J$3:$J$55,'Data References'!$K$3:$K$55),
        _xlfn.XLOOKUP(E141,'Data References'!$J$3:$J$55,'Data References'!$L$3:$L$55)
    ),
    ""
)</f>
        <v/>
      </c>
      <c r="G141" s="14"/>
      <c r="H141" s="7" t="str">
        <f t="shared" si="4"/>
        <v/>
      </c>
      <c r="I141" s="7"/>
      <c r="J141" s="7" t="str">
        <f t="shared" si="5"/>
        <v/>
      </c>
      <c r="K141" s="2"/>
    </row>
    <row r="142" spans="1:11" x14ac:dyDescent="0.25">
      <c r="A142" s="14"/>
      <c r="B142" s="14"/>
      <c r="C142" s="14"/>
      <c r="D142" s="10"/>
      <c r="E142" s="14"/>
      <c r="F142" s="7" t="str">
        <f>IFERROR(
    IF(D142="Male",
        _xlfn.XLOOKUP(E142,'Data References'!$J$3:$J$55,'Data References'!$K$3:$K$55),
        _xlfn.XLOOKUP(E142,'Data References'!$J$3:$J$55,'Data References'!$L$3:$L$55)
    ),
    ""
)</f>
        <v/>
      </c>
      <c r="G142" s="14"/>
      <c r="H142" s="7" t="str">
        <f t="shared" si="4"/>
        <v/>
      </c>
      <c r="I142" s="7"/>
      <c r="J142" s="7" t="str">
        <f t="shared" si="5"/>
        <v/>
      </c>
      <c r="K142" s="2"/>
    </row>
    <row r="143" spans="1:11" x14ac:dyDescent="0.25">
      <c r="A143" s="14"/>
      <c r="B143" s="14"/>
      <c r="C143" s="14"/>
      <c r="D143" s="10"/>
      <c r="E143" s="14"/>
      <c r="F143" s="7" t="str">
        <f>IFERROR(
    IF(D143="Male",
        _xlfn.XLOOKUP(E143,'Data References'!$J$3:$J$55,'Data References'!$K$3:$K$55),
        _xlfn.XLOOKUP(E143,'Data References'!$J$3:$J$55,'Data References'!$L$3:$L$55)
    ),
    ""
)</f>
        <v/>
      </c>
      <c r="G143" s="14"/>
      <c r="H143" s="7" t="str">
        <f t="shared" si="4"/>
        <v/>
      </c>
      <c r="I143" s="7"/>
      <c r="J143" s="7" t="str">
        <f t="shared" si="5"/>
        <v/>
      </c>
      <c r="K143" s="2"/>
    </row>
    <row r="144" spans="1:11" x14ac:dyDescent="0.25">
      <c r="A144" s="14"/>
      <c r="B144" s="14"/>
      <c r="C144" s="14"/>
      <c r="D144" s="10"/>
      <c r="E144" s="14"/>
      <c r="F144" s="7" t="str">
        <f>IFERROR(
    IF(D144="Male",
        _xlfn.XLOOKUP(E144,'Data References'!$J$3:$J$55,'Data References'!$K$3:$K$55),
        _xlfn.XLOOKUP(E144,'Data References'!$J$3:$J$55,'Data References'!$L$3:$L$55)
    ),
    ""
)</f>
        <v/>
      </c>
      <c r="G144" s="14"/>
      <c r="H144" s="7" t="str">
        <f t="shared" si="4"/>
        <v/>
      </c>
      <c r="I144" s="7"/>
      <c r="J144" s="7" t="str">
        <f t="shared" si="5"/>
        <v/>
      </c>
      <c r="K144" s="2"/>
    </row>
    <row r="145" spans="1:11" x14ac:dyDescent="0.25">
      <c r="A145" s="14"/>
      <c r="B145" s="14"/>
      <c r="C145" s="14"/>
      <c r="D145" s="10"/>
      <c r="E145" s="14"/>
      <c r="F145" s="7" t="str">
        <f>IFERROR(
    IF(D145="Male",
        _xlfn.XLOOKUP(E145,'Data References'!$J$3:$J$55,'Data References'!$K$3:$K$55),
        _xlfn.XLOOKUP(E145,'Data References'!$J$3:$J$55,'Data References'!$L$3:$L$55)
    ),
    ""
)</f>
        <v/>
      </c>
      <c r="G145" s="14"/>
      <c r="H145" s="7" t="str">
        <f t="shared" si="4"/>
        <v/>
      </c>
      <c r="I145" s="7"/>
      <c r="J145" s="7" t="str">
        <f t="shared" si="5"/>
        <v/>
      </c>
      <c r="K145" s="2"/>
    </row>
    <row r="146" spans="1:11" x14ac:dyDescent="0.25">
      <c r="A146" s="14"/>
      <c r="B146" s="14"/>
      <c r="C146" s="14"/>
      <c r="D146" s="10"/>
      <c r="E146" s="14"/>
      <c r="F146" s="7" t="str">
        <f>IFERROR(
    IF(D146="Male",
        _xlfn.XLOOKUP(E146,'Data References'!$J$3:$J$55,'Data References'!$K$3:$K$55),
        _xlfn.XLOOKUP(E146,'Data References'!$J$3:$J$55,'Data References'!$L$3:$L$55)
    ),
    ""
)</f>
        <v/>
      </c>
      <c r="G146" s="14"/>
      <c r="H146" s="7" t="str">
        <f t="shared" si="4"/>
        <v/>
      </c>
      <c r="I146" s="7"/>
      <c r="J146" s="7" t="str">
        <f t="shared" si="5"/>
        <v/>
      </c>
      <c r="K146" s="2"/>
    </row>
    <row r="147" spans="1:11" x14ac:dyDescent="0.25">
      <c r="A147" s="14"/>
      <c r="B147" s="14"/>
      <c r="C147" s="14"/>
      <c r="D147" s="10"/>
      <c r="E147" s="14"/>
      <c r="F147" s="7" t="str">
        <f>IFERROR(
    IF(D147="Male",
        _xlfn.XLOOKUP(E147,'Data References'!$J$3:$J$55,'Data References'!$K$3:$K$55),
        _xlfn.XLOOKUP(E147,'Data References'!$J$3:$J$55,'Data References'!$L$3:$L$55)
    ),
    ""
)</f>
        <v/>
      </c>
      <c r="G147" s="14"/>
      <c r="H147" s="7" t="str">
        <f t="shared" si="4"/>
        <v/>
      </c>
      <c r="I147" s="7"/>
      <c r="J147" s="7" t="str">
        <f t="shared" si="5"/>
        <v/>
      </c>
      <c r="K147" s="2"/>
    </row>
    <row r="148" spans="1:11" x14ac:dyDescent="0.25">
      <c r="A148" s="14"/>
      <c r="B148" s="14"/>
      <c r="C148" s="14"/>
      <c r="D148" s="10"/>
      <c r="E148" s="14"/>
      <c r="F148" s="7" t="str">
        <f>IFERROR(
    IF(D148="Male",
        _xlfn.XLOOKUP(E148,'Data References'!$J$3:$J$55,'Data References'!$K$3:$K$55),
        _xlfn.XLOOKUP(E148,'Data References'!$J$3:$J$55,'Data References'!$L$3:$L$55)
    ),
    ""
)</f>
        <v/>
      </c>
      <c r="G148" s="14"/>
      <c r="H148" s="7" t="str">
        <f t="shared" si="4"/>
        <v/>
      </c>
      <c r="I148" s="7"/>
      <c r="J148" s="7" t="str">
        <f t="shared" si="5"/>
        <v/>
      </c>
      <c r="K148" s="2"/>
    </row>
    <row r="149" spans="1:11" x14ac:dyDescent="0.25">
      <c r="A149" s="14"/>
      <c r="B149" s="14"/>
      <c r="C149" s="14"/>
      <c r="D149" s="10"/>
      <c r="E149" s="14"/>
      <c r="F149" s="7" t="str">
        <f>IFERROR(
    IF(D149="Male",
        _xlfn.XLOOKUP(E149,'Data References'!$J$3:$J$55,'Data References'!$K$3:$K$55),
        _xlfn.XLOOKUP(E149,'Data References'!$J$3:$J$55,'Data References'!$L$3:$L$55)
    ),
    ""
)</f>
        <v/>
      </c>
      <c r="G149" s="14"/>
      <c r="H149" s="7" t="str">
        <f t="shared" si="4"/>
        <v/>
      </c>
      <c r="I149" s="7"/>
      <c r="J149" s="7" t="str">
        <f t="shared" si="5"/>
        <v/>
      </c>
      <c r="K149" s="2"/>
    </row>
    <row r="150" spans="1:11" x14ac:dyDescent="0.25">
      <c r="A150" s="14"/>
      <c r="B150" s="14"/>
      <c r="C150" s="14"/>
      <c r="D150" s="10"/>
      <c r="E150" s="14"/>
      <c r="F150" s="7" t="str">
        <f>IFERROR(
    IF(D150="Male",
        _xlfn.XLOOKUP(E150,'Data References'!$J$3:$J$55,'Data References'!$K$3:$K$55),
        _xlfn.XLOOKUP(E150,'Data References'!$J$3:$J$55,'Data References'!$L$3:$L$55)
    ),
    ""
)</f>
        <v/>
      </c>
      <c r="G150" s="14"/>
      <c r="H150" s="7" t="str">
        <f t="shared" si="4"/>
        <v/>
      </c>
      <c r="I150" s="7"/>
      <c r="J150" s="7" t="str">
        <f t="shared" si="5"/>
        <v/>
      </c>
      <c r="K150" s="2"/>
    </row>
    <row r="151" spans="1:11" x14ac:dyDescent="0.25">
      <c r="A151" s="14"/>
      <c r="B151" s="14"/>
      <c r="C151" s="14"/>
      <c r="D151" s="10"/>
      <c r="E151" s="14"/>
      <c r="F151" s="7" t="str">
        <f>IFERROR(
    IF(D151="Male",
        _xlfn.XLOOKUP(E151,'Data References'!$J$3:$J$55,'Data References'!$K$3:$K$55),
        _xlfn.XLOOKUP(E151,'Data References'!$J$3:$J$55,'Data References'!$L$3:$L$55)
    ),
    ""
)</f>
        <v/>
      </c>
      <c r="G151" s="14"/>
      <c r="H151" s="7" t="str">
        <f t="shared" si="4"/>
        <v/>
      </c>
      <c r="I151" s="7"/>
      <c r="J151" s="7" t="str">
        <f t="shared" si="5"/>
        <v/>
      </c>
      <c r="K151" s="2"/>
    </row>
    <row r="152" spans="1:11" x14ac:dyDescent="0.25">
      <c r="A152" s="14"/>
      <c r="B152" s="14"/>
      <c r="C152" s="14"/>
      <c r="D152" s="10"/>
      <c r="E152" s="14"/>
      <c r="F152" s="7" t="str">
        <f>IFERROR(
    IF(D152="Male",
        _xlfn.XLOOKUP(E152,'Data References'!$J$3:$J$55,'Data References'!$K$3:$K$55),
        _xlfn.XLOOKUP(E152,'Data References'!$J$3:$J$55,'Data References'!$L$3:$L$55)
    ),
    ""
)</f>
        <v/>
      </c>
      <c r="G152" s="14"/>
      <c r="H152" s="7" t="str">
        <f t="shared" si="4"/>
        <v/>
      </c>
      <c r="I152" s="7"/>
      <c r="J152" s="7" t="str">
        <f t="shared" si="5"/>
        <v/>
      </c>
      <c r="K152" s="2"/>
    </row>
    <row r="153" spans="1:11" x14ac:dyDescent="0.25">
      <c r="A153" s="14"/>
      <c r="B153" s="14"/>
      <c r="C153" s="14"/>
      <c r="D153" s="10"/>
      <c r="E153" s="14"/>
      <c r="F153" s="7" t="str">
        <f>IFERROR(
    IF(D153="Male",
        _xlfn.XLOOKUP(E153,'Data References'!$J$3:$J$55,'Data References'!$K$3:$K$55),
        _xlfn.XLOOKUP(E153,'Data References'!$J$3:$J$55,'Data References'!$L$3:$L$55)
    ),
    ""
)</f>
        <v/>
      </c>
      <c r="G153" s="14"/>
      <c r="H153" s="7" t="str">
        <f t="shared" si="4"/>
        <v/>
      </c>
      <c r="I153" s="7"/>
      <c r="J153" s="7" t="str">
        <f t="shared" si="5"/>
        <v/>
      </c>
      <c r="K153" s="2"/>
    </row>
    <row r="154" spans="1:11" x14ac:dyDescent="0.25">
      <c r="A154" s="14"/>
      <c r="B154" s="14"/>
      <c r="C154" s="14"/>
      <c r="D154" s="10"/>
      <c r="E154" s="14"/>
      <c r="F154" s="7" t="str">
        <f>IFERROR(
    IF(D154="Male",
        _xlfn.XLOOKUP(E154,'Data References'!$J$3:$J$55,'Data References'!$K$3:$K$55),
        _xlfn.XLOOKUP(E154,'Data References'!$J$3:$J$55,'Data References'!$L$3:$L$55)
    ),
    ""
)</f>
        <v/>
      </c>
      <c r="G154" s="14"/>
      <c r="H154" s="7" t="str">
        <f t="shared" si="4"/>
        <v/>
      </c>
      <c r="I154" s="7"/>
      <c r="J154" s="7" t="str">
        <f t="shared" si="5"/>
        <v/>
      </c>
      <c r="K154" s="2"/>
    </row>
    <row r="155" spans="1:11" x14ac:dyDescent="0.25">
      <c r="A155" s="14"/>
      <c r="B155" s="14"/>
      <c r="C155" s="14"/>
      <c r="D155" s="10"/>
      <c r="E155" s="14"/>
      <c r="F155" s="7" t="str">
        <f>IFERROR(
    IF(D155="Male",
        _xlfn.XLOOKUP(E155,'Data References'!$J$3:$J$55,'Data References'!$K$3:$K$55),
        _xlfn.XLOOKUP(E155,'Data References'!$J$3:$J$55,'Data References'!$L$3:$L$55)
    ),
    ""
)</f>
        <v/>
      </c>
      <c r="G155" s="14"/>
      <c r="H155" s="7" t="str">
        <f t="shared" si="4"/>
        <v/>
      </c>
      <c r="I155" s="7"/>
      <c r="J155" s="7" t="str">
        <f t="shared" si="5"/>
        <v/>
      </c>
      <c r="K155" s="2"/>
    </row>
    <row r="156" spans="1:11" x14ac:dyDescent="0.25">
      <c r="A156" s="14"/>
      <c r="B156" s="14"/>
      <c r="C156" s="14"/>
      <c r="D156" s="10"/>
      <c r="E156" s="14"/>
      <c r="F156" s="7" t="str">
        <f>IFERROR(
    IF(D156="Male",
        _xlfn.XLOOKUP(E156,'Data References'!$J$3:$J$55,'Data References'!$K$3:$K$55),
        _xlfn.XLOOKUP(E156,'Data References'!$J$3:$J$55,'Data References'!$L$3:$L$55)
    ),
    ""
)</f>
        <v/>
      </c>
      <c r="G156" s="14"/>
      <c r="H156" s="7" t="str">
        <f t="shared" si="4"/>
        <v/>
      </c>
      <c r="I156" s="7"/>
      <c r="J156" s="7" t="str">
        <f t="shared" si="5"/>
        <v/>
      </c>
      <c r="K156" s="2"/>
    </row>
    <row r="157" spans="1:11" x14ac:dyDescent="0.25">
      <c r="A157" s="14"/>
      <c r="B157" s="14"/>
      <c r="C157" s="14"/>
      <c r="D157" s="10"/>
      <c r="E157" s="14"/>
      <c r="F157" s="7" t="str">
        <f>IFERROR(
    IF(D157="Male",
        _xlfn.XLOOKUP(E157,'Data References'!$J$3:$J$55,'Data References'!$K$3:$K$55),
        _xlfn.XLOOKUP(E157,'Data References'!$J$3:$J$55,'Data References'!$L$3:$L$55)
    ),
    ""
)</f>
        <v/>
      </c>
      <c r="G157" s="14"/>
      <c r="H157" s="7" t="str">
        <f t="shared" si="4"/>
        <v/>
      </c>
      <c r="I157" s="7"/>
      <c r="J157" s="7" t="str">
        <f t="shared" si="5"/>
        <v/>
      </c>
      <c r="K157" s="2"/>
    </row>
    <row r="158" spans="1:11" x14ac:dyDescent="0.25">
      <c r="A158" s="14"/>
      <c r="B158" s="14"/>
      <c r="C158" s="14"/>
      <c r="D158" s="10"/>
      <c r="E158" s="14"/>
      <c r="F158" s="7" t="str">
        <f>IFERROR(
    IF(D158="Male",
        _xlfn.XLOOKUP(E158,'Data References'!$J$3:$J$55,'Data References'!$K$3:$K$55),
        _xlfn.XLOOKUP(E158,'Data References'!$J$3:$J$55,'Data References'!$L$3:$L$55)
    ),
    ""
)</f>
        <v/>
      </c>
      <c r="G158" s="14"/>
      <c r="H158" s="7" t="str">
        <f t="shared" si="4"/>
        <v/>
      </c>
      <c r="I158" s="7"/>
      <c r="J158" s="7" t="str">
        <f t="shared" si="5"/>
        <v/>
      </c>
      <c r="K158" s="2"/>
    </row>
    <row r="159" spans="1:11" x14ac:dyDescent="0.25">
      <c r="A159" s="14"/>
      <c r="B159" s="14"/>
      <c r="C159" s="14"/>
      <c r="D159" s="10"/>
      <c r="E159" s="14"/>
      <c r="F159" s="7" t="str">
        <f>IFERROR(
    IF(D159="Male",
        _xlfn.XLOOKUP(E159,'Data References'!$J$3:$J$55,'Data References'!$K$3:$K$55),
        _xlfn.XLOOKUP(E159,'Data References'!$J$3:$J$55,'Data References'!$L$3:$L$55)
    ),
    ""
)</f>
        <v/>
      </c>
      <c r="G159" s="14"/>
      <c r="H159" s="7" t="str">
        <f t="shared" si="4"/>
        <v/>
      </c>
      <c r="I159" s="7"/>
      <c r="J159" s="7" t="str">
        <f t="shared" si="5"/>
        <v/>
      </c>
      <c r="K159" s="2"/>
    </row>
    <row r="160" spans="1:11" x14ac:dyDescent="0.25">
      <c r="A160" s="14"/>
      <c r="B160" s="14"/>
      <c r="C160" s="14"/>
      <c r="D160" s="10"/>
      <c r="E160" s="14"/>
      <c r="F160" s="7" t="str">
        <f>IFERROR(
    IF(D160="Male",
        _xlfn.XLOOKUP(E160,'Data References'!$J$3:$J$55,'Data References'!$K$3:$K$55),
        _xlfn.XLOOKUP(E160,'Data References'!$J$3:$J$55,'Data References'!$L$3:$L$55)
    ),
    ""
)</f>
        <v/>
      </c>
      <c r="G160" s="14"/>
      <c r="H160" s="7" t="str">
        <f t="shared" si="4"/>
        <v/>
      </c>
      <c r="I160" s="7"/>
      <c r="J160" s="7" t="str">
        <f t="shared" si="5"/>
        <v/>
      </c>
      <c r="K160" s="2"/>
    </row>
    <row r="161" spans="1:11" x14ac:dyDescent="0.25">
      <c r="A161" s="14"/>
      <c r="B161" s="14"/>
      <c r="C161" s="14"/>
      <c r="D161" s="10"/>
      <c r="E161" s="14"/>
      <c r="F161" s="7" t="str">
        <f>IFERROR(
    IF(D161="Male",
        _xlfn.XLOOKUP(E161,'Data References'!$J$3:$J$55,'Data References'!$K$3:$K$55),
        _xlfn.XLOOKUP(E161,'Data References'!$J$3:$J$55,'Data References'!$L$3:$L$55)
    ),
    ""
)</f>
        <v/>
      </c>
      <c r="G161" s="14"/>
      <c r="H161" s="7" t="str">
        <f t="shared" si="4"/>
        <v/>
      </c>
      <c r="I161" s="7"/>
      <c r="J161" s="7" t="str">
        <f t="shared" si="5"/>
        <v/>
      </c>
      <c r="K161" s="2"/>
    </row>
    <row r="162" spans="1:11" x14ac:dyDescent="0.25">
      <c r="A162" s="14"/>
      <c r="B162" s="14"/>
      <c r="C162" s="14"/>
      <c r="D162" s="10"/>
      <c r="E162" s="14"/>
      <c r="F162" s="7" t="str">
        <f>IFERROR(
    IF(D162="Male",
        _xlfn.XLOOKUP(E162,'Data References'!$J$3:$J$55,'Data References'!$K$3:$K$55),
        _xlfn.XLOOKUP(E162,'Data References'!$J$3:$J$55,'Data References'!$L$3:$L$55)
    ),
    ""
)</f>
        <v/>
      </c>
      <c r="G162" s="14"/>
      <c r="H162" s="7" t="str">
        <f t="shared" si="4"/>
        <v/>
      </c>
      <c r="I162" s="7"/>
      <c r="J162" s="7" t="str">
        <f t="shared" si="5"/>
        <v/>
      </c>
      <c r="K162" s="2"/>
    </row>
    <row r="163" spans="1:11" x14ac:dyDescent="0.25">
      <c r="A163" s="14"/>
      <c r="B163" s="14"/>
      <c r="C163" s="14"/>
      <c r="D163" s="10"/>
      <c r="E163" s="14"/>
      <c r="F163" s="7" t="str">
        <f>IFERROR(
    IF(D163="Male",
        _xlfn.XLOOKUP(E163,'Data References'!$J$3:$J$55,'Data References'!$K$3:$K$55),
        _xlfn.XLOOKUP(E163,'Data References'!$J$3:$J$55,'Data References'!$L$3:$L$55)
    ),
    ""
)</f>
        <v/>
      </c>
      <c r="G163" s="14"/>
      <c r="H163" s="7" t="str">
        <f t="shared" si="4"/>
        <v/>
      </c>
      <c r="I163" s="7"/>
      <c r="J163" s="7" t="str">
        <f t="shared" si="5"/>
        <v/>
      </c>
      <c r="K163" s="2"/>
    </row>
    <row r="164" spans="1:11" x14ac:dyDescent="0.25">
      <c r="A164" s="14"/>
      <c r="B164" s="14"/>
      <c r="C164" s="14"/>
      <c r="D164" s="10"/>
      <c r="E164" s="14"/>
      <c r="F164" s="7" t="str">
        <f>IFERROR(
    IF(D164="Male",
        _xlfn.XLOOKUP(E164,'Data References'!$J$3:$J$55,'Data References'!$K$3:$K$55),
        _xlfn.XLOOKUP(E164,'Data References'!$J$3:$J$55,'Data References'!$L$3:$L$55)
    ),
    ""
)</f>
        <v/>
      </c>
      <c r="G164" s="14"/>
      <c r="H164" s="7" t="str">
        <f t="shared" si="4"/>
        <v/>
      </c>
      <c r="I164" s="7"/>
      <c r="J164" s="7" t="str">
        <f t="shared" si="5"/>
        <v/>
      </c>
      <c r="K164" s="2"/>
    </row>
    <row r="165" spans="1:11" x14ac:dyDescent="0.25">
      <c r="A165" s="14"/>
      <c r="B165" s="14"/>
      <c r="C165" s="14"/>
      <c r="D165" s="10"/>
      <c r="E165" s="14"/>
      <c r="F165" s="7" t="str">
        <f>IFERROR(
    IF(D165="Male",
        _xlfn.XLOOKUP(E165,'Data References'!$J$3:$J$55,'Data References'!$K$3:$K$55),
        _xlfn.XLOOKUP(E165,'Data References'!$J$3:$J$55,'Data References'!$L$3:$L$55)
    ),
    ""
)</f>
        <v/>
      </c>
      <c r="G165" s="14"/>
      <c r="H165" s="7" t="str">
        <f t="shared" si="4"/>
        <v/>
      </c>
      <c r="I165" s="7"/>
      <c r="J165" s="7" t="str">
        <f t="shared" si="5"/>
        <v/>
      </c>
      <c r="K165" s="2"/>
    </row>
    <row r="166" spans="1:11" x14ac:dyDescent="0.25">
      <c r="A166" s="14"/>
      <c r="B166" s="14"/>
      <c r="C166" s="14"/>
      <c r="D166" s="10"/>
      <c r="E166" s="14"/>
      <c r="F166" s="7" t="str">
        <f>IFERROR(
    IF(D166="Male",
        _xlfn.XLOOKUP(E166,'Data References'!$J$3:$J$55,'Data References'!$K$3:$K$55),
        _xlfn.XLOOKUP(E166,'Data References'!$J$3:$J$55,'Data References'!$L$3:$L$55)
    ),
    ""
)</f>
        <v/>
      </c>
      <c r="G166" s="14"/>
      <c r="H166" s="7" t="str">
        <f t="shared" si="4"/>
        <v/>
      </c>
      <c r="I166" s="7"/>
      <c r="J166" s="7" t="str">
        <f t="shared" si="5"/>
        <v/>
      </c>
      <c r="K166" s="2"/>
    </row>
    <row r="167" spans="1:11" x14ac:dyDescent="0.25">
      <c r="A167" s="14"/>
      <c r="B167" s="14"/>
      <c r="C167" s="14"/>
      <c r="D167" s="10"/>
      <c r="E167" s="14"/>
      <c r="F167" s="7" t="str">
        <f>IFERROR(
    IF(D167="Male",
        _xlfn.XLOOKUP(E167,'Data References'!$J$3:$J$55,'Data References'!$K$3:$K$55),
        _xlfn.XLOOKUP(E167,'Data References'!$J$3:$J$55,'Data References'!$L$3:$L$55)
    ),
    ""
)</f>
        <v/>
      </c>
      <c r="G167" s="14"/>
      <c r="H167" s="7" t="str">
        <f t="shared" si="4"/>
        <v/>
      </c>
      <c r="I167" s="7"/>
      <c r="J167" s="7" t="str">
        <f t="shared" si="5"/>
        <v/>
      </c>
      <c r="K167" s="2"/>
    </row>
    <row r="168" spans="1:11" x14ac:dyDescent="0.25">
      <c r="A168" s="14"/>
      <c r="B168" s="14"/>
      <c r="C168" s="14"/>
      <c r="D168" s="10"/>
      <c r="E168" s="14"/>
      <c r="F168" s="7" t="str">
        <f>IFERROR(
    IF(D168="Male",
        _xlfn.XLOOKUP(E168,'Data References'!$J$3:$J$55,'Data References'!$K$3:$K$55),
        _xlfn.XLOOKUP(E168,'Data References'!$J$3:$J$55,'Data References'!$L$3:$L$55)
    ),
    ""
)</f>
        <v/>
      </c>
      <c r="G168" s="14"/>
      <c r="H168" s="7" t="str">
        <f t="shared" si="4"/>
        <v/>
      </c>
      <c r="I168" s="7"/>
      <c r="J168" s="7" t="str">
        <f t="shared" si="5"/>
        <v/>
      </c>
      <c r="K168" s="2"/>
    </row>
    <row r="169" spans="1:11" x14ac:dyDescent="0.25">
      <c r="A169" s="14"/>
      <c r="B169" s="14"/>
      <c r="C169" s="14"/>
      <c r="D169" s="10"/>
      <c r="E169" s="14"/>
      <c r="F169" s="7" t="str">
        <f>IFERROR(
    IF(D169="Male",
        _xlfn.XLOOKUP(E169,'Data References'!$J$3:$J$55,'Data References'!$K$3:$K$55),
        _xlfn.XLOOKUP(E169,'Data References'!$J$3:$J$55,'Data References'!$L$3:$L$55)
    ),
    ""
)</f>
        <v/>
      </c>
      <c r="G169" s="14"/>
      <c r="H169" s="7" t="str">
        <f t="shared" si="4"/>
        <v/>
      </c>
      <c r="I169" s="7"/>
      <c r="J169" s="7" t="str">
        <f t="shared" si="5"/>
        <v/>
      </c>
      <c r="K169" s="2"/>
    </row>
    <row r="170" spans="1:11" x14ac:dyDescent="0.25">
      <c r="A170" s="14"/>
      <c r="B170" s="14"/>
      <c r="C170" s="14"/>
      <c r="D170" s="10"/>
      <c r="E170" s="14"/>
      <c r="F170" s="7" t="str">
        <f>IFERROR(
    IF(D170="Male",
        _xlfn.XLOOKUP(E170,'Data References'!$J$3:$J$55,'Data References'!$K$3:$K$55),
        _xlfn.XLOOKUP(E170,'Data References'!$J$3:$J$55,'Data References'!$L$3:$L$55)
    ),
    ""
)</f>
        <v/>
      </c>
      <c r="G170" s="14"/>
      <c r="H170" s="7" t="str">
        <f t="shared" si="4"/>
        <v/>
      </c>
      <c r="I170" s="7"/>
      <c r="J170" s="7" t="str">
        <f t="shared" si="5"/>
        <v/>
      </c>
      <c r="K170" s="2"/>
    </row>
    <row r="171" spans="1:11" x14ac:dyDescent="0.25">
      <c r="A171" s="14"/>
      <c r="B171" s="14"/>
      <c r="C171" s="14"/>
      <c r="D171" s="10"/>
      <c r="E171" s="14"/>
      <c r="F171" s="7" t="str">
        <f>IFERROR(
    IF(D171="Male",
        _xlfn.XLOOKUP(E171,'Data References'!$J$3:$J$55,'Data References'!$K$3:$K$55),
        _xlfn.XLOOKUP(E171,'Data References'!$J$3:$J$55,'Data References'!$L$3:$L$55)
    ),
    ""
)</f>
        <v/>
      </c>
      <c r="G171" s="14"/>
      <c r="H171" s="7" t="str">
        <f t="shared" si="4"/>
        <v/>
      </c>
      <c r="I171" s="7"/>
      <c r="J171" s="7" t="str">
        <f t="shared" si="5"/>
        <v/>
      </c>
      <c r="K171" s="2"/>
    </row>
    <row r="172" spans="1:11" x14ac:dyDescent="0.25">
      <c r="A172" s="14"/>
      <c r="B172" s="14"/>
      <c r="C172" s="14"/>
      <c r="D172" s="10"/>
      <c r="E172" s="14"/>
      <c r="F172" s="7" t="str">
        <f>IFERROR(
    IF(D172="Male",
        _xlfn.XLOOKUP(E172,'Data References'!$J$3:$J$55,'Data References'!$K$3:$K$55),
        _xlfn.XLOOKUP(E172,'Data References'!$J$3:$J$55,'Data References'!$L$3:$L$55)
    ),
    ""
)</f>
        <v/>
      </c>
      <c r="G172" s="14"/>
      <c r="H172" s="7" t="str">
        <f t="shared" si="4"/>
        <v/>
      </c>
      <c r="I172" s="7"/>
      <c r="J172" s="7" t="str">
        <f t="shared" si="5"/>
        <v/>
      </c>
      <c r="K172" s="2"/>
    </row>
    <row r="173" spans="1:11" x14ac:dyDescent="0.25">
      <c r="A173" s="14"/>
      <c r="B173" s="14"/>
      <c r="C173" s="14"/>
      <c r="D173" s="10"/>
      <c r="E173" s="14"/>
      <c r="F173" s="7" t="str">
        <f>IFERROR(
    IF(D173="Male",
        _xlfn.XLOOKUP(E173,'Data References'!$J$3:$J$55,'Data References'!$K$3:$K$55),
        _xlfn.XLOOKUP(E173,'Data References'!$J$3:$J$55,'Data References'!$L$3:$L$55)
    ),
    ""
)</f>
        <v/>
      </c>
      <c r="G173" s="14"/>
      <c r="H173" s="7" t="str">
        <f t="shared" si="4"/>
        <v/>
      </c>
      <c r="I173" s="7"/>
      <c r="J173" s="7" t="str">
        <f t="shared" si="5"/>
        <v/>
      </c>
      <c r="K173" s="2"/>
    </row>
    <row r="174" spans="1:11" x14ac:dyDescent="0.25">
      <c r="A174" s="14"/>
      <c r="B174" s="14"/>
      <c r="C174" s="14"/>
      <c r="D174" s="10"/>
      <c r="E174" s="14"/>
      <c r="F174" s="7" t="str">
        <f>IFERROR(
    IF(D174="Male",
        _xlfn.XLOOKUP(E174,'Data References'!$J$3:$J$55,'Data References'!$K$3:$K$55),
        _xlfn.XLOOKUP(E174,'Data References'!$J$3:$J$55,'Data References'!$L$3:$L$55)
    ),
    ""
)</f>
        <v/>
      </c>
      <c r="G174" s="14"/>
      <c r="H174" s="7" t="str">
        <f t="shared" si="4"/>
        <v/>
      </c>
      <c r="I174" s="7"/>
      <c r="J174" s="7" t="str">
        <f t="shared" si="5"/>
        <v/>
      </c>
      <c r="K174" s="2"/>
    </row>
    <row r="175" spans="1:11" x14ac:dyDescent="0.25">
      <c r="A175" s="14"/>
      <c r="B175" s="14"/>
      <c r="C175" s="14"/>
      <c r="D175" s="10"/>
      <c r="E175" s="14"/>
      <c r="F175" s="7" t="str">
        <f>IFERROR(
    IF(D175="Male",
        _xlfn.XLOOKUP(E175,'Data References'!$J$3:$J$55,'Data References'!$K$3:$K$55),
        _xlfn.XLOOKUP(E175,'Data References'!$J$3:$J$55,'Data References'!$L$3:$L$55)
    ),
    ""
)</f>
        <v/>
      </c>
      <c r="G175" s="14"/>
      <c r="H175" s="7" t="str">
        <f t="shared" si="4"/>
        <v/>
      </c>
      <c r="I175" s="7"/>
      <c r="J175" s="7" t="str">
        <f t="shared" si="5"/>
        <v/>
      </c>
      <c r="K175" s="2"/>
    </row>
    <row r="176" spans="1:11" x14ac:dyDescent="0.25">
      <c r="A176" s="14"/>
      <c r="B176" s="14"/>
      <c r="C176" s="14"/>
      <c r="D176" s="10"/>
      <c r="E176" s="14"/>
      <c r="F176" s="7" t="str">
        <f>IFERROR(
    IF(D176="Male",
        _xlfn.XLOOKUP(E176,'Data References'!$J$3:$J$55,'Data References'!$K$3:$K$55),
        _xlfn.XLOOKUP(E176,'Data References'!$J$3:$J$55,'Data References'!$L$3:$L$55)
    ),
    ""
)</f>
        <v/>
      </c>
      <c r="G176" s="14"/>
      <c r="H176" s="7" t="str">
        <f t="shared" si="4"/>
        <v/>
      </c>
      <c r="I176" s="7"/>
      <c r="J176" s="7" t="str">
        <f t="shared" si="5"/>
        <v/>
      </c>
      <c r="K176" s="2"/>
    </row>
    <row r="177" spans="1:11" x14ac:dyDescent="0.25">
      <c r="A177" s="14"/>
      <c r="B177" s="14"/>
      <c r="C177" s="14"/>
      <c r="D177" s="10"/>
      <c r="E177" s="14"/>
      <c r="F177" s="7" t="str">
        <f>IFERROR(
    IF(D177="Male",
        _xlfn.XLOOKUP(E177,'Data References'!$J$3:$J$55,'Data References'!$K$3:$K$55),
        _xlfn.XLOOKUP(E177,'Data References'!$J$3:$J$55,'Data References'!$L$3:$L$55)
    ),
    ""
)</f>
        <v/>
      </c>
      <c r="G177" s="14"/>
      <c r="H177" s="7" t="str">
        <f t="shared" si="4"/>
        <v/>
      </c>
      <c r="I177" s="7"/>
      <c r="J177" s="7" t="str">
        <f t="shared" si="5"/>
        <v/>
      </c>
      <c r="K177" s="2"/>
    </row>
    <row r="178" spans="1:11" x14ac:dyDescent="0.25">
      <c r="A178" s="14"/>
      <c r="B178" s="14"/>
      <c r="C178" s="14"/>
      <c r="D178" s="10"/>
      <c r="E178" s="14"/>
      <c r="F178" s="7" t="str">
        <f>IFERROR(
    IF(D178="Male",
        _xlfn.XLOOKUP(E178,'Data References'!$J$3:$J$55,'Data References'!$K$3:$K$55),
        _xlfn.XLOOKUP(E178,'Data References'!$J$3:$J$55,'Data References'!$L$3:$L$55)
    ),
    ""
)</f>
        <v/>
      </c>
      <c r="G178" s="14"/>
      <c r="H178" s="7" t="str">
        <f t="shared" si="4"/>
        <v/>
      </c>
      <c r="I178" s="7"/>
      <c r="J178" s="7" t="str">
        <f t="shared" si="5"/>
        <v/>
      </c>
      <c r="K178" s="2"/>
    </row>
    <row r="179" spans="1:11" x14ac:dyDescent="0.25">
      <c r="A179" s="14"/>
      <c r="B179" s="14"/>
      <c r="C179" s="14"/>
      <c r="D179" s="10"/>
      <c r="E179" s="14"/>
      <c r="F179" s="7" t="str">
        <f>IFERROR(
    IF(D179="Male",
        _xlfn.XLOOKUP(E179,'Data References'!$J$3:$J$55,'Data References'!$K$3:$K$55),
        _xlfn.XLOOKUP(E179,'Data References'!$J$3:$J$55,'Data References'!$L$3:$L$55)
    ),
    ""
)</f>
        <v/>
      </c>
      <c r="G179" s="14"/>
      <c r="H179" s="7" t="str">
        <f t="shared" si="4"/>
        <v/>
      </c>
      <c r="I179" s="7"/>
      <c r="J179" s="7" t="str">
        <f t="shared" si="5"/>
        <v/>
      </c>
      <c r="K179" s="2"/>
    </row>
    <row r="180" spans="1:11" x14ac:dyDescent="0.25">
      <c r="A180" s="14"/>
      <c r="B180" s="14"/>
      <c r="C180" s="14"/>
      <c r="D180" s="10"/>
      <c r="E180" s="14"/>
      <c r="F180" s="7" t="str">
        <f>IFERROR(
    IF(D180="Male",
        _xlfn.XLOOKUP(E180,'Data References'!$J$3:$J$55,'Data References'!$K$3:$K$55),
        _xlfn.XLOOKUP(E180,'Data References'!$J$3:$J$55,'Data References'!$L$3:$L$55)
    ),
    ""
)</f>
        <v/>
      </c>
      <c r="G180" s="14"/>
      <c r="H180" s="7" t="str">
        <f t="shared" si="4"/>
        <v/>
      </c>
      <c r="I180" s="7"/>
      <c r="J180" s="7" t="str">
        <f t="shared" si="5"/>
        <v/>
      </c>
      <c r="K180" s="2"/>
    </row>
    <row r="181" spans="1:11" x14ac:dyDescent="0.25">
      <c r="A181" s="14"/>
      <c r="B181" s="14"/>
      <c r="C181" s="14"/>
      <c r="D181" s="10"/>
      <c r="E181" s="14"/>
      <c r="F181" s="7" t="str">
        <f>IFERROR(
    IF(D181="Male",
        _xlfn.XLOOKUP(E181,'Data References'!$J$3:$J$55,'Data References'!$K$3:$K$55),
        _xlfn.XLOOKUP(E181,'Data References'!$J$3:$J$55,'Data References'!$L$3:$L$55)
    ),
    ""
)</f>
        <v/>
      </c>
      <c r="G181" s="14"/>
      <c r="H181" s="7" t="str">
        <f t="shared" si="4"/>
        <v/>
      </c>
      <c r="I181" s="7"/>
      <c r="J181" s="7" t="str">
        <f t="shared" si="5"/>
        <v/>
      </c>
      <c r="K181" s="2"/>
    </row>
    <row r="182" spans="1:11" x14ac:dyDescent="0.25">
      <c r="A182" s="14"/>
      <c r="B182" s="14"/>
      <c r="C182" s="14"/>
      <c r="D182" s="10"/>
      <c r="E182" s="14"/>
      <c r="F182" s="7" t="str">
        <f>IFERROR(
    IF(D182="Male",
        _xlfn.XLOOKUP(E182,'Data References'!$J$3:$J$55,'Data References'!$K$3:$K$55),
        _xlfn.XLOOKUP(E182,'Data References'!$J$3:$J$55,'Data References'!$L$3:$L$55)
    ),
    ""
)</f>
        <v/>
      </c>
      <c r="G182" s="14"/>
      <c r="H182" s="7" t="str">
        <f t="shared" si="4"/>
        <v/>
      </c>
      <c r="I182" s="7"/>
      <c r="J182" s="7" t="str">
        <f t="shared" si="5"/>
        <v/>
      </c>
      <c r="K182" s="2"/>
    </row>
    <row r="183" spans="1:11" x14ac:dyDescent="0.25">
      <c r="A183" s="14"/>
      <c r="B183" s="14"/>
      <c r="C183" s="14"/>
      <c r="D183" s="10"/>
      <c r="E183" s="14"/>
      <c r="F183" s="7" t="str">
        <f>IFERROR(
    IF(D183="Male",
        _xlfn.XLOOKUP(E183,'Data References'!$J$3:$J$55,'Data References'!$K$3:$K$55),
        _xlfn.XLOOKUP(E183,'Data References'!$J$3:$J$55,'Data References'!$L$3:$L$55)
    ),
    ""
)</f>
        <v/>
      </c>
      <c r="G183" s="14"/>
      <c r="H183" s="7" t="str">
        <f t="shared" si="4"/>
        <v/>
      </c>
      <c r="I183" s="7"/>
      <c r="J183" s="7" t="str">
        <f t="shared" si="5"/>
        <v/>
      </c>
      <c r="K183" s="2"/>
    </row>
    <row r="184" spans="1:11" x14ac:dyDescent="0.25">
      <c r="A184" s="14"/>
      <c r="B184" s="14"/>
      <c r="C184" s="14"/>
      <c r="D184" s="10"/>
      <c r="E184" s="14"/>
      <c r="F184" s="7" t="str">
        <f>IFERROR(
    IF(D184="Male",
        _xlfn.XLOOKUP(E184,'Data References'!$J$3:$J$55,'Data References'!$K$3:$K$55),
        _xlfn.XLOOKUP(E184,'Data References'!$J$3:$J$55,'Data References'!$L$3:$L$55)
    ),
    ""
)</f>
        <v/>
      </c>
      <c r="G184" s="14"/>
      <c r="H184" s="7" t="str">
        <f t="shared" si="4"/>
        <v/>
      </c>
      <c r="I184" s="7"/>
      <c r="J184" s="7" t="str">
        <f t="shared" si="5"/>
        <v/>
      </c>
      <c r="K184" s="2"/>
    </row>
    <row r="185" spans="1:11" x14ac:dyDescent="0.25">
      <c r="A185" s="14"/>
      <c r="B185" s="14"/>
      <c r="C185" s="14"/>
      <c r="D185" s="10"/>
      <c r="E185" s="14"/>
      <c r="F185" s="7" t="str">
        <f>IFERROR(
    IF(D185="Male",
        _xlfn.XLOOKUP(E185,'Data References'!$J$3:$J$55,'Data References'!$K$3:$K$55),
        _xlfn.XLOOKUP(E185,'Data References'!$J$3:$J$55,'Data References'!$L$3:$L$55)
    ),
    ""
)</f>
        <v/>
      </c>
      <c r="G185" s="14"/>
      <c r="H185" s="7" t="str">
        <f t="shared" si="4"/>
        <v/>
      </c>
      <c r="I185" s="7"/>
      <c r="J185" s="7" t="str">
        <f t="shared" si="5"/>
        <v/>
      </c>
      <c r="K185" s="2"/>
    </row>
    <row r="186" spans="1:11" x14ac:dyDescent="0.25">
      <c r="A186" s="14"/>
      <c r="B186" s="14"/>
      <c r="C186" s="14"/>
      <c r="D186" s="10"/>
      <c r="E186" s="14"/>
      <c r="F186" s="7" t="str">
        <f>IFERROR(
    IF(D186="Male",
        _xlfn.XLOOKUP(E186,'Data References'!$J$3:$J$55,'Data References'!$K$3:$K$55),
        _xlfn.XLOOKUP(E186,'Data References'!$J$3:$J$55,'Data References'!$L$3:$L$55)
    ),
    ""
)</f>
        <v/>
      </c>
      <c r="G186" s="14"/>
      <c r="H186" s="7" t="str">
        <f t="shared" si="4"/>
        <v/>
      </c>
      <c r="I186" s="7"/>
      <c r="J186" s="7" t="str">
        <f t="shared" si="5"/>
        <v/>
      </c>
      <c r="K186" s="2"/>
    </row>
    <row r="187" spans="1:11" x14ac:dyDescent="0.25">
      <c r="A187" s="14"/>
      <c r="B187" s="14"/>
      <c r="C187" s="14"/>
      <c r="D187" s="10"/>
      <c r="E187" s="14"/>
      <c r="F187" s="7" t="str">
        <f>IFERROR(
    IF(D187="Male",
        _xlfn.XLOOKUP(E187,'Data References'!$J$3:$J$55,'Data References'!$K$3:$K$55),
        _xlfn.XLOOKUP(E187,'Data References'!$J$3:$J$55,'Data References'!$L$3:$L$55)
    ),
    ""
)</f>
        <v/>
      </c>
      <c r="G187" s="14"/>
      <c r="H187" s="7" t="str">
        <f t="shared" si="4"/>
        <v/>
      </c>
      <c r="I187" s="7"/>
      <c r="J187" s="7" t="str">
        <f t="shared" si="5"/>
        <v/>
      </c>
      <c r="K187" s="2"/>
    </row>
    <row r="188" spans="1:11" x14ac:dyDescent="0.25">
      <c r="A188" s="14"/>
      <c r="B188" s="14"/>
      <c r="C188" s="14"/>
      <c r="D188" s="10"/>
      <c r="E188" s="14"/>
      <c r="F188" s="7" t="str">
        <f>IFERROR(
    IF(D188="Male",
        _xlfn.XLOOKUP(E188,'Data References'!$J$3:$J$55,'Data References'!$K$3:$K$55),
        _xlfn.XLOOKUP(E188,'Data References'!$J$3:$J$55,'Data References'!$L$3:$L$55)
    ),
    ""
)</f>
        <v/>
      </c>
      <c r="G188" s="14"/>
      <c r="H188" s="7" t="str">
        <f t="shared" si="4"/>
        <v/>
      </c>
      <c r="I188" s="7"/>
      <c r="J188" s="7" t="str">
        <f t="shared" si="5"/>
        <v/>
      </c>
      <c r="K188" s="2"/>
    </row>
    <row r="189" spans="1:11" x14ac:dyDescent="0.25">
      <c r="A189" s="14"/>
      <c r="B189" s="14"/>
      <c r="C189" s="14"/>
      <c r="D189" s="10"/>
      <c r="E189" s="14"/>
      <c r="F189" s="7" t="str">
        <f>IFERROR(
    IF(D189="Male",
        _xlfn.XLOOKUP(E189,'Data References'!$J$3:$J$55,'Data References'!$K$3:$K$55),
        _xlfn.XLOOKUP(E189,'Data References'!$J$3:$J$55,'Data References'!$L$3:$L$55)
    ),
    ""
)</f>
        <v/>
      </c>
      <c r="G189" s="14"/>
      <c r="H189" s="7" t="str">
        <f t="shared" si="4"/>
        <v/>
      </c>
      <c r="I189" s="7"/>
      <c r="J189" s="7" t="str">
        <f t="shared" si="5"/>
        <v/>
      </c>
      <c r="K189" s="2"/>
    </row>
    <row r="190" spans="1:11" x14ac:dyDescent="0.25">
      <c r="A190" s="14"/>
      <c r="B190" s="14"/>
      <c r="C190" s="14"/>
      <c r="D190" s="10"/>
      <c r="E190" s="14"/>
      <c r="F190" s="7" t="str">
        <f>IFERROR(
    IF(D190="Male",
        _xlfn.XLOOKUP(E190,'Data References'!$J$3:$J$55,'Data References'!$K$3:$K$55),
        _xlfn.XLOOKUP(E190,'Data References'!$J$3:$J$55,'Data References'!$L$3:$L$55)
    ),
    ""
)</f>
        <v/>
      </c>
      <c r="G190" s="14"/>
      <c r="H190" s="7" t="str">
        <f t="shared" si="4"/>
        <v/>
      </c>
      <c r="I190" s="7"/>
      <c r="J190" s="7" t="str">
        <f t="shared" si="5"/>
        <v/>
      </c>
      <c r="K190" s="2"/>
    </row>
    <row r="191" spans="1:11" x14ac:dyDescent="0.25">
      <c r="A191" s="14"/>
      <c r="B191" s="14"/>
      <c r="C191" s="14"/>
      <c r="D191" s="10"/>
      <c r="E191" s="14"/>
      <c r="F191" s="7" t="str">
        <f>IFERROR(
    IF(D191="Male",
        _xlfn.XLOOKUP(E191,'Data References'!$J$3:$J$55,'Data References'!$K$3:$K$55),
        _xlfn.XLOOKUP(E191,'Data References'!$J$3:$J$55,'Data References'!$L$3:$L$55)
    ),
    ""
)</f>
        <v/>
      </c>
      <c r="G191" s="14"/>
      <c r="H191" s="7" t="str">
        <f t="shared" si="4"/>
        <v/>
      </c>
      <c r="I191" s="7"/>
      <c r="J191" s="7" t="str">
        <f t="shared" si="5"/>
        <v/>
      </c>
      <c r="K191" s="2"/>
    </row>
    <row r="192" spans="1:11" x14ac:dyDescent="0.25">
      <c r="A192" s="14"/>
      <c r="B192" s="14"/>
      <c r="C192" s="14"/>
      <c r="D192" s="10"/>
      <c r="E192" s="14"/>
      <c r="F192" s="7" t="str">
        <f>IFERROR(
    IF(D192="Male",
        _xlfn.XLOOKUP(E192,'Data References'!$J$3:$J$55,'Data References'!$K$3:$K$55),
        _xlfn.XLOOKUP(E192,'Data References'!$J$3:$J$55,'Data References'!$L$3:$L$55)
    ),
    ""
)</f>
        <v/>
      </c>
      <c r="G192" s="14"/>
      <c r="H192" s="7" t="str">
        <f t="shared" si="4"/>
        <v/>
      </c>
      <c r="I192" s="7"/>
      <c r="J192" s="7" t="str">
        <f t="shared" si="5"/>
        <v/>
      </c>
      <c r="K192" s="2"/>
    </row>
    <row r="193" spans="1:11" x14ac:dyDescent="0.25">
      <c r="A193" s="14"/>
      <c r="B193" s="14"/>
      <c r="C193" s="14"/>
      <c r="D193" s="10"/>
      <c r="E193" s="14"/>
      <c r="F193" s="7" t="str">
        <f>IFERROR(
    IF(D193="Male",
        _xlfn.XLOOKUP(E193,'Data References'!$J$3:$J$55,'Data References'!$K$3:$K$55),
        _xlfn.XLOOKUP(E193,'Data References'!$J$3:$J$55,'Data References'!$L$3:$L$55)
    ),
    ""
)</f>
        <v/>
      </c>
      <c r="G193" s="14"/>
      <c r="H193" s="7" t="str">
        <f t="shared" si="4"/>
        <v/>
      </c>
      <c r="I193" s="7"/>
      <c r="J193" s="7" t="str">
        <f t="shared" si="5"/>
        <v/>
      </c>
      <c r="K193" s="2"/>
    </row>
    <row r="194" spans="1:11" x14ac:dyDescent="0.25">
      <c r="A194" s="14"/>
      <c r="B194" s="14"/>
      <c r="C194" s="14"/>
      <c r="D194" s="10"/>
      <c r="E194" s="14"/>
      <c r="F194" s="7" t="str">
        <f>IFERROR(
    IF(D194="Male",
        _xlfn.XLOOKUP(E194,'Data References'!$J$3:$J$55,'Data References'!$K$3:$K$55),
        _xlfn.XLOOKUP(E194,'Data References'!$J$3:$J$55,'Data References'!$L$3:$L$55)
    ),
    ""
)</f>
        <v/>
      </c>
      <c r="G194" s="14"/>
      <c r="H194" s="7" t="str">
        <f t="shared" si="4"/>
        <v/>
      </c>
      <c r="I194" s="7"/>
      <c r="J194" s="7" t="str">
        <f t="shared" si="5"/>
        <v/>
      </c>
      <c r="K194" s="2"/>
    </row>
    <row r="195" spans="1:11" x14ac:dyDescent="0.25">
      <c r="A195" s="14"/>
      <c r="B195" s="14"/>
      <c r="C195" s="14"/>
      <c r="D195" s="10"/>
      <c r="E195" s="14"/>
      <c r="F195" s="7" t="str">
        <f>IFERROR(
    IF(D195="Male",
        _xlfn.XLOOKUP(E195,'Data References'!$J$3:$J$55,'Data References'!$K$3:$K$55),
        _xlfn.XLOOKUP(E195,'Data References'!$J$3:$J$55,'Data References'!$L$3:$L$55)
    ),
    ""
)</f>
        <v/>
      </c>
      <c r="G195" s="14"/>
      <c r="H195" s="7" t="str">
        <f t="shared" ref="H195:H258" si="6">IF(OR(F195="",G195=""),"",IFERROR(IF(G195&lt;=F195,"Pass","Fail"),""))</f>
        <v/>
      </c>
      <c r="I195" s="7"/>
      <c r="J195" s="7" t="str">
        <f t="shared" si="5"/>
        <v/>
      </c>
      <c r="K195" s="2"/>
    </row>
    <row r="196" spans="1:11" x14ac:dyDescent="0.25">
      <c r="A196" s="14"/>
      <c r="B196" s="14"/>
      <c r="C196" s="14"/>
      <c r="D196" s="10"/>
      <c r="E196" s="14"/>
      <c r="F196" s="7" t="str">
        <f>IFERROR(
    IF(D196="Male",
        _xlfn.XLOOKUP(E196,'Data References'!$J$3:$J$55,'Data References'!$K$3:$K$55),
        _xlfn.XLOOKUP(E196,'Data References'!$J$3:$J$55,'Data References'!$L$3:$L$55)
    ),
    ""
)</f>
        <v/>
      </c>
      <c r="G196" s="14"/>
      <c r="H196" s="7" t="str">
        <f t="shared" si="6"/>
        <v/>
      </c>
      <c r="I196" s="7"/>
      <c r="J196" s="7" t="str">
        <f t="shared" ref="J196:J259" si="7">IF(H196="", "", IF(H196="Pass", IF(I196=0, "Bronze", IF(OR(I196=1, I196=2, I196=3), "Silver", IF(I196=4, "Gold", ""))), IF(H196="Fail", "None", "")))</f>
        <v/>
      </c>
      <c r="K196" s="2"/>
    </row>
    <row r="197" spans="1:11" x14ac:dyDescent="0.25">
      <c r="A197" s="14"/>
      <c r="B197" s="14"/>
      <c r="C197" s="14"/>
      <c r="D197" s="10"/>
      <c r="E197" s="14"/>
      <c r="F197" s="7" t="str">
        <f>IFERROR(
    IF(D197="Male",
        _xlfn.XLOOKUP(E197,'Data References'!$J$3:$J$55,'Data References'!$K$3:$K$55),
        _xlfn.XLOOKUP(E197,'Data References'!$J$3:$J$55,'Data References'!$L$3:$L$55)
    ),
    ""
)</f>
        <v/>
      </c>
      <c r="G197" s="14"/>
      <c r="H197" s="7" t="str">
        <f t="shared" si="6"/>
        <v/>
      </c>
      <c r="I197" s="7"/>
      <c r="J197" s="7" t="str">
        <f t="shared" si="7"/>
        <v/>
      </c>
      <c r="K197" s="2"/>
    </row>
    <row r="198" spans="1:11" x14ac:dyDescent="0.25">
      <c r="A198" s="14"/>
      <c r="B198" s="14"/>
      <c r="C198" s="14"/>
      <c r="D198" s="10"/>
      <c r="E198" s="14"/>
      <c r="F198" s="7" t="str">
        <f>IFERROR(
    IF(D198="Male",
        _xlfn.XLOOKUP(E198,'Data References'!$J$3:$J$55,'Data References'!$K$3:$K$55),
        _xlfn.XLOOKUP(E198,'Data References'!$J$3:$J$55,'Data References'!$L$3:$L$55)
    ),
    ""
)</f>
        <v/>
      </c>
      <c r="G198" s="14"/>
      <c r="H198" s="7" t="str">
        <f t="shared" si="6"/>
        <v/>
      </c>
      <c r="I198" s="7"/>
      <c r="J198" s="7" t="str">
        <f t="shared" si="7"/>
        <v/>
      </c>
      <c r="K198" s="2"/>
    </row>
    <row r="199" spans="1:11" x14ac:dyDescent="0.25">
      <c r="A199" s="14"/>
      <c r="B199" s="14"/>
      <c r="C199" s="14"/>
      <c r="D199" s="10"/>
      <c r="E199" s="14"/>
      <c r="F199" s="7" t="str">
        <f>IFERROR(
    IF(D199="Male",
        _xlfn.XLOOKUP(E199,'Data References'!$J$3:$J$55,'Data References'!$K$3:$K$55),
        _xlfn.XLOOKUP(E199,'Data References'!$J$3:$J$55,'Data References'!$L$3:$L$55)
    ),
    ""
)</f>
        <v/>
      </c>
      <c r="G199" s="14"/>
      <c r="H199" s="7" t="str">
        <f t="shared" si="6"/>
        <v/>
      </c>
      <c r="I199" s="7"/>
      <c r="J199" s="7" t="str">
        <f t="shared" si="7"/>
        <v/>
      </c>
      <c r="K199" s="2"/>
    </row>
    <row r="200" spans="1:11" x14ac:dyDescent="0.25">
      <c r="A200" s="14"/>
      <c r="B200" s="14"/>
      <c r="C200" s="14"/>
      <c r="D200" s="10"/>
      <c r="E200" s="14"/>
      <c r="F200" s="7" t="str">
        <f>IFERROR(
    IF(D200="Male",
        _xlfn.XLOOKUP(E200,'Data References'!$J$3:$J$55,'Data References'!$K$3:$K$55),
        _xlfn.XLOOKUP(E200,'Data References'!$J$3:$J$55,'Data References'!$L$3:$L$55)
    ),
    ""
)</f>
        <v/>
      </c>
      <c r="G200" s="14"/>
      <c r="H200" s="7" t="str">
        <f t="shared" si="6"/>
        <v/>
      </c>
      <c r="I200" s="7"/>
      <c r="J200" s="7" t="str">
        <f t="shared" si="7"/>
        <v/>
      </c>
      <c r="K200" s="2"/>
    </row>
    <row r="201" spans="1:11" x14ac:dyDescent="0.25">
      <c r="A201" s="14"/>
      <c r="B201" s="14"/>
      <c r="C201" s="14"/>
      <c r="D201" s="10"/>
      <c r="E201" s="14"/>
      <c r="F201" s="7" t="str">
        <f>IFERROR(
    IF(D201="Male",
        _xlfn.XLOOKUP(E201,'Data References'!$J$3:$J$55,'Data References'!$K$3:$K$55),
        _xlfn.XLOOKUP(E201,'Data References'!$J$3:$J$55,'Data References'!$L$3:$L$55)
    ),
    ""
)</f>
        <v/>
      </c>
      <c r="G201" s="14"/>
      <c r="H201" s="7" t="str">
        <f t="shared" si="6"/>
        <v/>
      </c>
      <c r="I201" s="7"/>
      <c r="J201" s="7" t="str">
        <f t="shared" si="7"/>
        <v/>
      </c>
      <c r="K201" s="2"/>
    </row>
    <row r="202" spans="1:11" x14ac:dyDescent="0.25">
      <c r="A202" s="14"/>
      <c r="B202" s="14"/>
      <c r="C202" s="14"/>
      <c r="D202" s="10"/>
      <c r="E202" s="14"/>
      <c r="F202" s="7" t="str">
        <f>IFERROR(
    IF(D202="Male",
        _xlfn.XLOOKUP(E202,'Data References'!$J$3:$J$55,'Data References'!$K$3:$K$55),
        _xlfn.XLOOKUP(E202,'Data References'!$J$3:$J$55,'Data References'!$L$3:$L$55)
    ),
    ""
)</f>
        <v/>
      </c>
      <c r="G202" s="14"/>
      <c r="H202" s="7" t="str">
        <f t="shared" si="6"/>
        <v/>
      </c>
      <c r="I202" s="7"/>
      <c r="J202" s="7" t="str">
        <f t="shared" si="7"/>
        <v/>
      </c>
      <c r="K202" s="2"/>
    </row>
    <row r="203" spans="1:11" x14ac:dyDescent="0.25">
      <c r="A203" s="14"/>
      <c r="B203" s="14"/>
      <c r="C203" s="14"/>
      <c r="D203" s="10"/>
      <c r="E203" s="14"/>
      <c r="F203" s="7" t="str">
        <f>IFERROR(
    IF(D203="Male",
        _xlfn.XLOOKUP(E203,'Data References'!$J$3:$J$55,'Data References'!$K$3:$K$55),
        _xlfn.XLOOKUP(E203,'Data References'!$J$3:$J$55,'Data References'!$L$3:$L$55)
    ),
    ""
)</f>
        <v/>
      </c>
      <c r="G203" s="14"/>
      <c r="H203" s="7" t="str">
        <f t="shared" si="6"/>
        <v/>
      </c>
      <c r="I203" s="7"/>
      <c r="J203" s="7" t="str">
        <f t="shared" si="7"/>
        <v/>
      </c>
      <c r="K203" s="2"/>
    </row>
    <row r="204" spans="1:11" x14ac:dyDescent="0.25">
      <c r="A204" s="14"/>
      <c r="B204" s="14"/>
      <c r="C204" s="14"/>
      <c r="D204" s="10"/>
      <c r="E204" s="14"/>
      <c r="F204" s="7" t="str">
        <f>IFERROR(
    IF(D204="Male",
        _xlfn.XLOOKUP(E204,'Data References'!$J$3:$J$55,'Data References'!$K$3:$K$55),
        _xlfn.XLOOKUP(E204,'Data References'!$J$3:$J$55,'Data References'!$L$3:$L$55)
    ),
    ""
)</f>
        <v/>
      </c>
      <c r="G204" s="14"/>
      <c r="H204" s="7" t="str">
        <f t="shared" si="6"/>
        <v/>
      </c>
      <c r="I204" s="7"/>
      <c r="J204" s="7" t="str">
        <f t="shared" si="7"/>
        <v/>
      </c>
      <c r="K204" s="2"/>
    </row>
    <row r="205" spans="1:11" x14ac:dyDescent="0.25">
      <c r="A205" s="14"/>
      <c r="B205" s="14"/>
      <c r="C205" s="14"/>
      <c r="D205" s="10"/>
      <c r="E205" s="14"/>
      <c r="F205" s="7" t="str">
        <f>IFERROR(
    IF(D205="Male",
        _xlfn.XLOOKUP(E205,'Data References'!$J$3:$J$55,'Data References'!$K$3:$K$55),
        _xlfn.XLOOKUP(E205,'Data References'!$J$3:$J$55,'Data References'!$L$3:$L$55)
    ),
    ""
)</f>
        <v/>
      </c>
      <c r="G205" s="14"/>
      <c r="H205" s="7" t="str">
        <f t="shared" si="6"/>
        <v/>
      </c>
      <c r="I205" s="7"/>
      <c r="J205" s="7" t="str">
        <f t="shared" si="7"/>
        <v/>
      </c>
      <c r="K205" s="2"/>
    </row>
    <row r="206" spans="1:11" x14ac:dyDescent="0.25">
      <c r="A206" s="14"/>
      <c r="B206" s="14"/>
      <c r="C206" s="14"/>
      <c r="D206" s="10"/>
      <c r="E206" s="14"/>
      <c r="F206" s="7" t="str">
        <f>IFERROR(
    IF(D206="Male",
        _xlfn.XLOOKUP(E206,'Data References'!$J$3:$J$55,'Data References'!$K$3:$K$55),
        _xlfn.XLOOKUP(E206,'Data References'!$J$3:$J$55,'Data References'!$L$3:$L$55)
    ),
    ""
)</f>
        <v/>
      </c>
      <c r="G206" s="14"/>
      <c r="H206" s="7" t="str">
        <f t="shared" si="6"/>
        <v/>
      </c>
      <c r="I206" s="7"/>
      <c r="J206" s="7" t="str">
        <f t="shared" si="7"/>
        <v/>
      </c>
      <c r="K206" s="2"/>
    </row>
    <row r="207" spans="1:11" x14ac:dyDescent="0.25">
      <c r="A207" s="14"/>
      <c r="B207" s="14"/>
      <c r="C207" s="14"/>
      <c r="D207" s="10"/>
      <c r="E207" s="14"/>
      <c r="F207" s="7" t="str">
        <f>IFERROR(
    IF(D207="Male",
        _xlfn.XLOOKUP(E207,'Data References'!$J$3:$J$55,'Data References'!$K$3:$K$55),
        _xlfn.XLOOKUP(E207,'Data References'!$J$3:$J$55,'Data References'!$L$3:$L$55)
    ),
    ""
)</f>
        <v/>
      </c>
      <c r="G207" s="14"/>
      <c r="H207" s="7" t="str">
        <f t="shared" si="6"/>
        <v/>
      </c>
      <c r="I207" s="7"/>
      <c r="J207" s="7" t="str">
        <f t="shared" si="7"/>
        <v/>
      </c>
      <c r="K207" s="2"/>
    </row>
    <row r="208" spans="1:11" x14ac:dyDescent="0.25">
      <c r="A208" s="14"/>
      <c r="B208" s="14"/>
      <c r="C208" s="14"/>
      <c r="D208" s="10"/>
      <c r="E208" s="14"/>
      <c r="F208" s="7" t="str">
        <f>IFERROR(
    IF(D208="Male",
        _xlfn.XLOOKUP(E208,'Data References'!$J$3:$J$55,'Data References'!$K$3:$K$55),
        _xlfn.XLOOKUP(E208,'Data References'!$J$3:$J$55,'Data References'!$L$3:$L$55)
    ),
    ""
)</f>
        <v/>
      </c>
      <c r="G208" s="14"/>
      <c r="H208" s="7" t="str">
        <f t="shared" si="6"/>
        <v/>
      </c>
      <c r="I208" s="7"/>
      <c r="J208" s="7" t="str">
        <f t="shared" si="7"/>
        <v/>
      </c>
      <c r="K208" s="2"/>
    </row>
    <row r="209" spans="1:11" x14ac:dyDescent="0.25">
      <c r="A209" s="14"/>
      <c r="B209" s="14"/>
      <c r="C209" s="14"/>
      <c r="D209" s="10"/>
      <c r="E209" s="14"/>
      <c r="F209" s="7" t="str">
        <f>IFERROR(
    IF(D209="Male",
        _xlfn.XLOOKUP(E209,'Data References'!$J$3:$J$55,'Data References'!$K$3:$K$55),
        _xlfn.XLOOKUP(E209,'Data References'!$J$3:$J$55,'Data References'!$L$3:$L$55)
    ),
    ""
)</f>
        <v/>
      </c>
      <c r="G209" s="14"/>
      <c r="H209" s="7" t="str">
        <f t="shared" si="6"/>
        <v/>
      </c>
      <c r="I209" s="7"/>
      <c r="J209" s="7" t="str">
        <f t="shared" si="7"/>
        <v/>
      </c>
      <c r="K209" s="2"/>
    </row>
    <row r="210" spans="1:11" x14ac:dyDescent="0.25">
      <c r="A210" s="14"/>
      <c r="B210" s="14"/>
      <c r="C210" s="14"/>
      <c r="D210" s="10"/>
      <c r="E210" s="14"/>
      <c r="F210" s="7" t="str">
        <f>IFERROR(
    IF(D210="Male",
        _xlfn.XLOOKUP(E210,'Data References'!$J$3:$J$55,'Data References'!$K$3:$K$55),
        _xlfn.XLOOKUP(E210,'Data References'!$J$3:$J$55,'Data References'!$L$3:$L$55)
    ),
    ""
)</f>
        <v/>
      </c>
      <c r="G210" s="14"/>
      <c r="H210" s="7" t="str">
        <f t="shared" si="6"/>
        <v/>
      </c>
      <c r="I210" s="7"/>
      <c r="J210" s="7" t="str">
        <f t="shared" si="7"/>
        <v/>
      </c>
      <c r="K210" s="2"/>
    </row>
    <row r="211" spans="1:11" x14ac:dyDescent="0.25">
      <c r="A211" s="14"/>
      <c r="B211" s="14"/>
      <c r="C211" s="14"/>
      <c r="D211" s="10"/>
      <c r="E211" s="14"/>
      <c r="F211" s="7" t="str">
        <f>IFERROR(
    IF(D211="Male",
        _xlfn.XLOOKUP(E211,'Data References'!$J$3:$J$55,'Data References'!$K$3:$K$55),
        _xlfn.XLOOKUP(E211,'Data References'!$J$3:$J$55,'Data References'!$L$3:$L$55)
    ),
    ""
)</f>
        <v/>
      </c>
      <c r="G211" s="14"/>
      <c r="H211" s="7" t="str">
        <f t="shared" si="6"/>
        <v/>
      </c>
      <c r="I211" s="7"/>
      <c r="J211" s="7" t="str">
        <f t="shared" si="7"/>
        <v/>
      </c>
      <c r="K211" s="2"/>
    </row>
    <row r="212" spans="1:11" x14ac:dyDescent="0.25">
      <c r="A212" s="14"/>
      <c r="B212" s="14"/>
      <c r="C212" s="14"/>
      <c r="D212" s="10"/>
      <c r="E212" s="14"/>
      <c r="F212" s="7" t="str">
        <f>IFERROR(
    IF(D212="Male",
        _xlfn.XLOOKUP(E212,'Data References'!$J$3:$J$55,'Data References'!$K$3:$K$55),
        _xlfn.XLOOKUP(E212,'Data References'!$J$3:$J$55,'Data References'!$L$3:$L$55)
    ),
    ""
)</f>
        <v/>
      </c>
      <c r="G212" s="14"/>
      <c r="H212" s="7" t="str">
        <f t="shared" si="6"/>
        <v/>
      </c>
      <c r="I212" s="7"/>
      <c r="J212" s="7" t="str">
        <f t="shared" si="7"/>
        <v/>
      </c>
      <c r="K212" s="2"/>
    </row>
    <row r="213" spans="1:11" x14ac:dyDescent="0.25">
      <c r="A213" s="14"/>
      <c r="B213" s="14"/>
      <c r="C213" s="14"/>
      <c r="D213" s="10"/>
      <c r="E213" s="14"/>
      <c r="F213" s="7" t="str">
        <f>IFERROR(
    IF(D213="Male",
        _xlfn.XLOOKUP(E213,'Data References'!$J$3:$J$55,'Data References'!$K$3:$K$55),
        _xlfn.XLOOKUP(E213,'Data References'!$J$3:$J$55,'Data References'!$L$3:$L$55)
    ),
    ""
)</f>
        <v/>
      </c>
      <c r="G213" s="14"/>
      <c r="H213" s="7" t="str">
        <f t="shared" si="6"/>
        <v/>
      </c>
      <c r="I213" s="7"/>
      <c r="J213" s="7" t="str">
        <f t="shared" si="7"/>
        <v/>
      </c>
      <c r="K213" s="2"/>
    </row>
    <row r="214" spans="1:11" x14ac:dyDescent="0.25">
      <c r="A214" s="14"/>
      <c r="B214" s="14"/>
      <c r="C214" s="14"/>
      <c r="D214" s="10"/>
      <c r="E214" s="14"/>
      <c r="F214" s="7" t="str">
        <f>IFERROR(
    IF(D214="Male",
        _xlfn.XLOOKUP(E214,'Data References'!$J$3:$J$55,'Data References'!$K$3:$K$55),
        _xlfn.XLOOKUP(E214,'Data References'!$J$3:$J$55,'Data References'!$L$3:$L$55)
    ),
    ""
)</f>
        <v/>
      </c>
      <c r="G214" s="14"/>
      <c r="H214" s="7" t="str">
        <f t="shared" si="6"/>
        <v/>
      </c>
      <c r="I214" s="7"/>
      <c r="J214" s="7" t="str">
        <f t="shared" si="7"/>
        <v/>
      </c>
      <c r="K214" s="2"/>
    </row>
    <row r="215" spans="1:11" x14ac:dyDescent="0.25">
      <c r="A215" s="14"/>
      <c r="B215" s="14"/>
      <c r="C215" s="14"/>
      <c r="D215" s="10"/>
      <c r="E215" s="14"/>
      <c r="F215" s="7" t="str">
        <f>IFERROR(
    IF(D215="Male",
        _xlfn.XLOOKUP(E215,'Data References'!$J$3:$J$55,'Data References'!$K$3:$K$55),
        _xlfn.XLOOKUP(E215,'Data References'!$J$3:$J$55,'Data References'!$L$3:$L$55)
    ),
    ""
)</f>
        <v/>
      </c>
      <c r="G215" s="14"/>
      <c r="H215" s="7" t="str">
        <f t="shared" si="6"/>
        <v/>
      </c>
      <c r="I215" s="7"/>
      <c r="J215" s="7" t="str">
        <f t="shared" si="7"/>
        <v/>
      </c>
      <c r="K215" s="2"/>
    </row>
    <row r="216" spans="1:11" x14ac:dyDescent="0.25">
      <c r="A216" s="14"/>
      <c r="B216" s="14"/>
      <c r="C216" s="14"/>
      <c r="D216" s="10"/>
      <c r="E216" s="14"/>
      <c r="F216" s="7" t="str">
        <f>IFERROR(
    IF(D216="Male",
        _xlfn.XLOOKUP(E216,'Data References'!$J$3:$J$55,'Data References'!$K$3:$K$55),
        _xlfn.XLOOKUP(E216,'Data References'!$J$3:$J$55,'Data References'!$L$3:$L$55)
    ),
    ""
)</f>
        <v/>
      </c>
      <c r="G216" s="14"/>
      <c r="H216" s="7" t="str">
        <f t="shared" si="6"/>
        <v/>
      </c>
      <c r="I216" s="7"/>
      <c r="J216" s="7" t="str">
        <f t="shared" si="7"/>
        <v/>
      </c>
      <c r="K216" s="2"/>
    </row>
    <row r="217" spans="1:11" x14ac:dyDescent="0.25">
      <c r="A217" s="14"/>
      <c r="B217" s="14"/>
      <c r="C217" s="14"/>
      <c r="D217" s="10"/>
      <c r="E217" s="14"/>
      <c r="F217" s="7" t="str">
        <f>IFERROR(
    IF(D217="Male",
        _xlfn.XLOOKUP(E217,'Data References'!$J$3:$J$55,'Data References'!$K$3:$K$55),
        _xlfn.XLOOKUP(E217,'Data References'!$J$3:$J$55,'Data References'!$L$3:$L$55)
    ),
    ""
)</f>
        <v/>
      </c>
      <c r="G217" s="14"/>
      <c r="H217" s="7" t="str">
        <f t="shared" si="6"/>
        <v/>
      </c>
      <c r="I217" s="7"/>
      <c r="J217" s="7" t="str">
        <f t="shared" si="7"/>
        <v/>
      </c>
      <c r="K217" s="2"/>
    </row>
    <row r="218" spans="1:11" x14ac:dyDescent="0.25">
      <c r="A218" s="14"/>
      <c r="B218" s="14"/>
      <c r="C218" s="14"/>
      <c r="D218" s="10"/>
      <c r="E218" s="14"/>
      <c r="F218" s="7" t="str">
        <f>IFERROR(
    IF(D218="Male",
        _xlfn.XLOOKUP(E218,'Data References'!$J$3:$J$55,'Data References'!$K$3:$K$55),
        _xlfn.XLOOKUP(E218,'Data References'!$J$3:$J$55,'Data References'!$L$3:$L$55)
    ),
    ""
)</f>
        <v/>
      </c>
      <c r="G218" s="14"/>
      <c r="H218" s="7" t="str">
        <f t="shared" si="6"/>
        <v/>
      </c>
      <c r="I218" s="7"/>
      <c r="J218" s="7" t="str">
        <f t="shared" si="7"/>
        <v/>
      </c>
      <c r="K218" s="2"/>
    </row>
    <row r="219" spans="1:11" x14ac:dyDescent="0.25">
      <c r="A219" s="14"/>
      <c r="B219" s="14"/>
      <c r="C219" s="14"/>
      <c r="D219" s="10"/>
      <c r="E219" s="14"/>
      <c r="F219" s="7" t="str">
        <f>IFERROR(
    IF(D219="Male",
        _xlfn.XLOOKUP(E219,'Data References'!$J$3:$J$55,'Data References'!$K$3:$K$55),
        _xlfn.XLOOKUP(E219,'Data References'!$J$3:$J$55,'Data References'!$L$3:$L$55)
    ),
    ""
)</f>
        <v/>
      </c>
      <c r="G219" s="14"/>
      <c r="H219" s="7" t="str">
        <f t="shared" si="6"/>
        <v/>
      </c>
      <c r="I219" s="7"/>
      <c r="J219" s="7" t="str">
        <f t="shared" si="7"/>
        <v/>
      </c>
      <c r="K219" s="2"/>
    </row>
    <row r="220" spans="1:11" x14ac:dyDescent="0.25">
      <c r="A220" s="14"/>
      <c r="B220" s="14"/>
      <c r="C220" s="14"/>
      <c r="D220" s="10"/>
      <c r="E220" s="14"/>
      <c r="F220" s="7" t="str">
        <f>IFERROR(
    IF(D220="Male",
        _xlfn.XLOOKUP(E220,'Data References'!$J$3:$J$55,'Data References'!$K$3:$K$55),
        _xlfn.XLOOKUP(E220,'Data References'!$J$3:$J$55,'Data References'!$L$3:$L$55)
    ),
    ""
)</f>
        <v/>
      </c>
      <c r="G220" s="14"/>
      <c r="H220" s="7" t="str">
        <f t="shared" si="6"/>
        <v/>
      </c>
      <c r="I220" s="7"/>
      <c r="J220" s="7" t="str">
        <f t="shared" si="7"/>
        <v/>
      </c>
      <c r="K220" s="2"/>
    </row>
    <row r="221" spans="1:11" x14ac:dyDescent="0.25">
      <c r="A221" s="14"/>
      <c r="B221" s="14"/>
      <c r="C221" s="14"/>
      <c r="D221" s="10"/>
      <c r="E221" s="14"/>
      <c r="F221" s="7" t="str">
        <f>IFERROR(
    IF(D221="Male",
        _xlfn.XLOOKUP(E221,'Data References'!$J$3:$J$55,'Data References'!$K$3:$K$55),
        _xlfn.XLOOKUP(E221,'Data References'!$J$3:$J$55,'Data References'!$L$3:$L$55)
    ),
    ""
)</f>
        <v/>
      </c>
      <c r="G221" s="14"/>
      <c r="H221" s="7" t="str">
        <f t="shared" si="6"/>
        <v/>
      </c>
      <c r="I221" s="7"/>
      <c r="J221" s="7" t="str">
        <f t="shared" si="7"/>
        <v/>
      </c>
      <c r="K221" s="2"/>
    </row>
    <row r="222" spans="1:11" x14ac:dyDescent="0.25">
      <c r="A222" s="14"/>
      <c r="B222" s="14"/>
      <c r="C222" s="14"/>
      <c r="D222" s="10"/>
      <c r="E222" s="14"/>
      <c r="F222" s="7" t="str">
        <f>IFERROR(
    IF(D222="Male",
        _xlfn.XLOOKUP(E222,'Data References'!$J$3:$J$55,'Data References'!$K$3:$K$55),
        _xlfn.XLOOKUP(E222,'Data References'!$J$3:$J$55,'Data References'!$L$3:$L$55)
    ),
    ""
)</f>
        <v/>
      </c>
      <c r="G222" s="14"/>
      <c r="H222" s="7" t="str">
        <f t="shared" si="6"/>
        <v/>
      </c>
      <c r="I222" s="7"/>
      <c r="J222" s="7" t="str">
        <f t="shared" si="7"/>
        <v/>
      </c>
      <c r="K222" s="2"/>
    </row>
    <row r="223" spans="1:11" x14ac:dyDescent="0.25">
      <c r="A223" s="14"/>
      <c r="B223" s="14"/>
      <c r="C223" s="14"/>
      <c r="D223" s="10"/>
      <c r="E223" s="14"/>
      <c r="F223" s="7" t="str">
        <f>IFERROR(
    IF(D223="Male",
        _xlfn.XLOOKUP(E223,'Data References'!$J$3:$J$55,'Data References'!$K$3:$K$55),
        _xlfn.XLOOKUP(E223,'Data References'!$J$3:$J$55,'Data References'!$L$3:$L$55)
    ),
    ""
)</f>
        <v/>
      </c>
      <c r="G223" s="14"/>
      <c r="H223" s="7" t="str">
        <f t="shared" si="6"/>
        <v/>
      </c>
      <c r="I223" s="7"/>
      <c r="J223" s="7" t="str">
        <f t="shared" si="7"/>
        <v/>
      </c>
      <c r="K223" s="2"/>
    </row>
    <row r="224" spans="1:11" x14ac:dyDescent="0.25">
      <c r="A224" s="14"/>
      <c r="B224" s="14"/>
      <c r="C224" s="14"/>
      <c r="D224" s="10"/>
      <c r="E224" s="14"/>
      <c r="F224" s="7" t="str">
        <f>IFERROR(
    IF(D224="Male",
        _xlfn.XLOOKUP(E224,'Data References'!$J$3:$J$55,'Data References'!$K$3:$K$55),
        _xlfn.XLOOKUP(E224,'Data References'!$J$3:$J$55,'Data References'!$L$3:$L$55)
    ),
    ""
)</f>
        <v/>
      </c>
      <c r="G224" s="14"/>
      <c r="H224" s="7" t="str">
        <f t="shared" si="6"/>
        <v/>
      </c>
      <c r="I224" s="7"/>
      <c r="J224" s="7" t="str">
        <f t="shared" si="7"/>
        <v/>
      </c>
      <c r="K224" s="2"/>
    </row>
    <row r="225" spans="1:11" x14ac:dyDescent="0.25">
      <c r="A225" s="14"/>
      <c r="B225" s="14"/>
      <c r="C225" s="14"/>
      <c r="D225" s="10"/>
      <c r="E225" s="14"/>
      <c r="F225" s="7" t="str">
        <f>IFERROR(
    IF(D225="Male",
        _xlfn.XLOOKUP(E225,'Data References'!$J$3:$J$55,'Data References'!$K$3:$K$55),
        _xlfn.XLOOKUP(E225,'Data References'!$J$3:$J$55,'Data References'!$L$3:$L$55)
    ),
    ""
)</f>
        <v/>
      </c>
      <c r="G225" s="14"/>
      <c r="H225" s="7" t="str">
        <f t="shared" si="6"/>
        <v/>
      </c>
      <c r="I225" s="7"/>
      <c r="J225" s="7" t="str">
        <f t="shared" si="7"/>
        <v/>
      </c>
      <c r="K225" s="2"/>
    </row>
    <row r="226" spans="1:11" x14ac:dyDescent="0.25">
      <c r="A226" s="14"/>
      <c r="B226" s="14"/>
      <c r="C226" s="14"/>
      <c r="D226" s="10"/>
      <c r="E226" s="14"/>
      <c r="F226" s="7" t="str">
        <f>IFERROR(
    IF(D226="Male",
        _xlfn.XLOOKUP(E226,'Data References'!$J$3:$J$55,'Data References'!$K$3:$K$55),
        _xlfn.XLOOKUP(E226,'Data References'!$J$3:$J$55,'Data References'!$L$3:$L$55)
    ),
    ""
)</f>
        <v/>
      </c>
      <c r="G226" s="14"/>
      <c r="H226" s="7" t="str">
        <f t="shared" si="6"/>
        <v/>
      </c>
      <c r="I226" s="7"/>
      <c r="J226" s="7" t="str">
        <f t="shared" si="7"/>
        <v/>
      </c>
      <c r="K226" s="2"/>
    </row>
    <row r="227" spans="1:11" x14ac:dyDescent="0.25">
      <c r="A227" s="14"/>
      <c r="B227" s="14"/>
      <c r="C227" s="14"/>
      <c r="D227" s="10"/>
      <c r="E227" s="14"/>
      <c r="F227" s="7" t="str">
        <f>IFERROR(
    IF(D227="Male",
        _xlfn.XLOOKUP(E227,'Data References'!$J$3:$J$55,'Data References'!$K$3:$K$55),
        _xlfn.XLOOKUP(E227,'Data References'!$J$3:$J$55,'Data References'!$L$3:$L$55)
    ),
    ""
)</f>
        <v/>
      </c>
      <c r="G227" s="14"/>
      <c r="H227" s="7" t="str">
        <f t="shared" si="6"/>
        <v/>
      </c>
      <c r="I227" s="7"/>
      <c r="J227" s="7" t="str">
        <f t="shared" si="7"/>
        <v/>
      </c>
      <c r="K227" s="2"/>
    </row>
    <row r="228" spans="1:11" x14ac:dyDescent="0.25">
      <c r="A228" s="14"/>
      <c r="B228" s="14"/>
      <c r="C228" s="14"/>
      <c r="D228" s="10"/>
      <c r="E228" s="14"/>
      <c r="F228" s="7" t="str">
        <f>IFERROR(
    IF(D228="Male",
        _xlfn.XLOOKUP(E228,'Data References'!$J$3:$J$55,'Data References'!$K$3:$K$55),
        _xlfn.XLOOKUP(E228,'Data References'!$J$3:$J$55,'Data References'!$L$3:$L$55)
    ),
    ""
)</f>
        <v/>
      </c>
      <c r="G228" s="14"/>
      <c r="H228" s="7" t="str">
        <f t="shared" si="6"/>
        <v/>
      </c>
      <c r="I228" s="7"/>
      <c r="J228" s="7" t="str">
        <f t="shared" si="7"/>
        <v/>
      </c>
      <c r="K228" s="2"/>
    </row>
    <row r="229" spans="1:11" x14ac:dyDescent="0.25">
      <c r="A229" s="14"/>
      <c r="B229" s="14"/>
      <c r="C229" s="14"/>
      <c r="D229" s="10"/>
      <c r="E229" s="14"/>
      <c r="F229" s="7" t="str">
        <f>IFERROR(
    IF(D229="Male",
        _xlfn.XLOOKUP(E229,'Data References'!$J$3:$J$55,'Data References'!$K$3:$K$55),
        _xlfn.XLOOKUP(E229,'Data References'!$J$3:$J$55,'Data References'!$L$3:$L$55)
    ),
    ""
)</f>
        <v/>
      </c>
      <c r="G229" s="14"/>
      <c r="H229" s="7" t="str">
        <f t="shared" si="6"/>
        <v/>
      </c>
      <c r="I229" s="7"/>
      <c r="J229" s="7" t="str">
        <f t="shared" si="7"/>
        <v/>
      </c>
      <c r="K229" s="2"/>
    </row>
    <row r="230" spans="1:11" x14ac:dyDescent="0.25">
      <c r="A230" s="14"/>
      <c r="B230" s="14"/>
      <c r="C230" s="14"/>
      <c r="D230" s="10"/>
      <c r="E230" s="14"/>
      <c r="F230" s="7" t="str">
        <f>IFERROR(
    IF(D230="Male",
        _xlfn.XLOOKUP(E230,'Data References'!$J$3:$J$55,'Data References'!$K$3:$K$55),
        _xlfn.XLOOKUP(E230,'Data References'!$J$3:$J$55,'Data References'!$L$3:$L$55)
    ),
    ""
)</f>
        <v/>
      </c>
      <c r="G230" s="14"/>
      <c r="H230" s="7" t="str">
        <f t="shared" si="6"/>
        <v/>
      </c>
      <c r="I230" s="7"/>
      <c r="J230" s="7" t="str">
        <f t="shared" si="7"/>
        <v/>
      </c>
      <c r="K230" s="2"/>
    </row>
    <row r="231" spans="1:11" x14ac:dyDescent="0.25">
      <c r="A231" s="14"/>
      <c r="B231" s="14"/>
      <c r="C231" s="14"/>
      <c r="D231" s="10"/>
      <c r="E231" s="14"/>
      <c r="F231" s="7" t="str">
        <f>IFERROR(
    IF(D231="Male",
        _xlfn.XLOOKUP(E231,'Data References'!$J$3:$J$55,'Data References'!$K$3:$K$55),
        _xlfn.XLOOKUP(E231,'Data References'!$J$3:$J$55,'Data References'!$L$3:$L$55)
    ),
    ""
)</f>
        <v/>
      </c>
      <c r="G231" s="14"/>
      <c r="H231" s="7" t="str">
        <f t="shared" si="6"/>
        <v/>
      </c>
      <c r="I231" s="7"/>
      <c r="J231" s="7" t="str">
        <f t="shared" si="7"/>
        <v/>
      </c>
      <c r="K231" s="2"/>
    </row>
    <row r="232" spans="1:11" x14ac:dyDescent="0.25">
      <c r="A232" s="14"/>
      <c r="B232" s="14"/>
      <c r="C232" s="14"/>
      <c r="D232" s="10"/>
      <c r="E232" s="14"/>
      <c r="F232" s="7" t="str">
        <f>IFERROR(
    IF(D232="Male",
        _xlfn.XLOOKUP(E232,'Data References'!$J$3:$J$55,'Data References'!$K$3:$K$55),
        _xlfn.XLOOKUP(E232,'Data References'!$J$3:$J$55,'Data References'!$L$3:$L$55)
    ),
    ""
)</f>
        <v/>
      </c>
      <c r="G232" s="14"/>
      <c r="H232" s="7" t="str">
        <f t="shared" si="6"/>
        <v/>
      </c>
      <c r="I232" s="7"/>
      <c r="J232" s="7" t="str">
        <f t="shared" si="7"/>
        <v/>
      </c>
      <c r="K232" s="2"/>
    </row>
    <row r="233" spans="1:11" x14ac:dyDescent="0.25">
      <c r="A233" s="14"/>
      <c r="B233" s="14"/>
      <c r="C233" s="14"/>
      <c r="D233" s="10"/>
      <c r="E233" s="14"/>
      <c r="F233" s="7" t="str">
        <f>IFERROR(
    IF(D233="Male",
        _xlfn.XLOOKUP(E233,'Data References'!$J$3:$J$55,'Data References'!$K$3:$K$55),
        _xlfn.XLOOKUP(E233,'Data References'!$J$3:$J$55,'Data References'!$L$3:$L$55)
    ),
    ""
)</f>
        <v/>
      </c>
      <c r="G233" s="14"/>
      <c r="H233" s="7" t="str">
        <f t="shared" si="6"/>
        <v/>
      </c>
      <c r="I233" s="7"/>
      <c r="J233" s="7" t="str">
        <f t="shared" si="7"/>
        <v/>
      </c>
      <c r="K233" s="2"/>
    </row>
    <row r="234" spans="1:11" x14ac:dyDescent="0.25">
      <c r="A234" s="14"/>
      <c r="B234" s="14"/>
      <c r="C234" s="14"/>
      <c r="D234" s="10"/>
      <c r="E234" s="14"/>
      <c r="F234" s="7" t="str">
        <f>IFERROR(
    IF(D234="Male",
        _xlfn.XLOOKUP(E234,'Data References'!$J$3:$J$55,'Data References'!$K$3:$K$55),
        _xlfn.XLOOKUP(E234,'Data References'!$J$3:$J$55,'Data References'!$L$3:$L$55)
    ),
    ""
)</f>
        <v/>
      </c>
      <c r="G234" s="14"/>
      <c r="H234" s="7" t="str">
        <f t="shared" si="6"/>
        <v/>
      </c>
      <c r="I234" s="7"/>
      <c r="J234" s="7" t="str">
        <f t="shared" si="7"/>
        <v/>
      </c>
      <c r="K234" s="2"/>
    </row>
    <row r="235" spans="1:11" x14ac:dyDescent="0.25">
      <c r="A235" s="14"/>
      <c r="B235" s="14"/>
      <c r="C235" s="14"/>
      <c r="D235" s="10"/>
      <c r="E235" s="14"/>
      <c r="F235" s="7" t="str">
        <f>IFERROR(
    IF(D235="Male",
        _xlfn.XLOOKUP(E235,'Data References'!$J$3:$J$55,'Data References'!$K$3:$K$55),
        _xlfn.XLOOKUP(E235,'Data References'!$J$3:$J$55,'Data References'!$L$3:$L$55)
    ),
    ""
)</f>
        <v/>
      </c>
      <c r="G235" s="14"/>
      <c r="H235" s="7" t="str">
        <f t="shared" si="6"/>
        <v/>
      </c>
      <c r="I235" s="7"/>
      <c r="J235" s="7" t="str">
        <f t="shared" si="7"/>
        <v/>
      </c>
      <c r="K235" s="2"/>
    </row>
    <row r="236" spans="1:11" x14ac:dyDescent="0.25">
      <c r="A236" s="14"/>
      <c r="B236" s="14"/>
      <c r="C236" s="14"/>
      <c r="D236" s="10"/>
      <c r="E236" s="14"/>
      <c r="F236" s="7" t="str">
        <f>IFERROR(
    IF(D236="Male",
        _xlfn.XLOOKUP(E236,'Data References'!$J$3:$J$55,'Data References'!$K$3:$K$55),
        _xlfn.XLOOKUP(E236,'Data References'!$J$3:$J$55,'Data References'!$L$3:$L$55)
    ),
    ""
)</f>
        <v/>
      </c>
      <c r="G236" s="14"/>
      <c r="H236" s="7" t="str">
        <f t="shared" si="6"/>
        <v/>
      </c>
      <c r="I236" s="7"/>
      <c r="J236" s="7" t="str">
        <f t="shared" si="7"/>
        <v/>
      </c>
      <c r="K236" s="2"/>
    </row>
    <row r="237" spans="1:11" x14ac:dyDescent="0.25">
      <c r="A237" s="14"/>
      <c r="B237" s="14"/>
      <c r="C237" s="14"/>
      <c r="D237" s="10"/>
      <c r="E237" s="14"/>
      <c r="F237" s="7" t="str">
        <f>IFERROR(
    IF(D237="Male",
        _xlfn.XLOOKUP(E237,'Data References'!$J$3:$J$55,'Data References'!$K$3:$K$55),
        _xlfn.XLOOKUP(E237,'Data References'!$J$3:$J$55,'Data References'!$L$3:$L$55)
    ),
    ""
)</f>
        <v/>
      </c>
      <c r="G237" s="14"/>
      <c r="H237" s="7" t="str">
        <f t="shared" si="6"/>
        <v/>
      </c>
      <c r="I237" s="7"/>
      <c r="J237" s="7" t="str">
        <f t="shared" si="7"/>
        <v/>
      </c>
      <c r="K237" s="2"/>
    </row>
    <row r="238" spans="1:11" x14ac:dyDescent="0.25">
      <c r="A238" s="14"/>
      <c r="B238" s="14"/>
      <c r="C238" s="14"/>
      <c r="D238" s="10"/>
      <c r="E238" s="14"/>
      <c r="F238" s="7" t="str">
        <f>IFERROR(
    IF(D238="Male",
        _xlfn.XLOOKUP(E238,'Data References'!$J$3:$J$55,'Data References'!$K$3:$K$55),
        _xlfn.XLOOKUP(E238,'Data References'!$J$3:$J$55,'Data References'!$L$3:$L$55)
    ),
    ""
)</f>
        <v/>
      </c>
      <c r="G238" s="14"/>
      <c r="H238" s="7" t="str">
        <f t="shared" si="6"/>
        <v/>
      </c>
      <c r="I238" s="7"/>
      <c r="J238" s="7" t="str">
        <f t="shared" si="7"/>
        <v/>
      </c>
      <c r="K238" s="2"/>
    </row>
    <row r="239" spans="1:11" x14ac:dyDescent="0.25">
      <c r="A239" s="14"/>
      <c r="B239" s="14"/>
      <c r="C239" s="14"/>
      <c r="D239" s="10"/>
      <c r="E239" s="14"/>
      <c r="F239" s="7" t="str">
        <f>IFERROR(
    IF(D239="Male",
        _xlfn.XLOOKUP(E239,'Data References'!$J$3:$J$55,'Data References'!$K$3:$K$55),
        _xlfn.XLOOKUP(E239,'Data References'!$J$3:$J$55,'Data References'!$L$3:$L$55)
    ),
    ""
)</f>
        <v/>
      </c>
      <c r="G239" s="14"/>
      <c r="H239" s="7" t="str">
        <f t="shared" si="6"/>
        <v/>
      </c>
      <c r="I239" s="7"/>
      <c r="J239" s="7" t="str">
        <f t="shared" si="7"/>
        <v/>
      </c>
      <c r="K239" s="2"/>
    </row>
    <row r="240" spans="1:11" x14ac:dyDescent="0.25">
      <c r="A240" s="14"/>
      <c r="B240" s="14"/>
      <c r="C240" s="14"/>
      <c r="D240" s="10"/>
      <c r="E240" s="14"/>
      <c r="F240" s="7" t="str">
        <f>IFERROR(
    IF(D240="Male",
        _xlfn.XLOOKUP(E240,'Data References'!$J$3:$J$55,'Data References'!$K$3:$K$55),
        _xlfn.XLOOKUP(E240,'Data References'!$J$3:$J$55,'Data References'!$L$3:$L$55)
    ),
    ""
)</f>
        <v/>
      </c>
      <c r="G240" s="14"/>
      <c r="H240" s="7" t="str">
        <f t="shared" si="6"/>
        <v/>
      </c>
      <c r="I240" s="7"/>
      <c r="J240" s="7" t="str">
        <f t="shared" si="7"/>
        <v/>
      </c>
      <c r="K240" s="2"/>
    </row>
    <row r="241" spans="1:11" x14ac:dyDescent="0.25">
      <c r="A241" s="14"/>
      <c r="B241" s="14"/>
      <c r="C241" s="14"/>
      <c r="D241" s="10"/>
      <c r="E241" s="14"/>
      <c r="F241" s="7" t="str">
        <f>IFERROR(
    IF(D241="Male",
        _xlfn.XLOOKUP(E241,'Data References'!$J$3:$J$55,'Data References'!$K$3:$K$55),
        _xlfn.XLOOKUP(E241,'Data References'!$J$3:$J$55,'Data References'!$L$3:$L$55)
    ),
    ""
)</f>
        <v/>
      </c>
      <c r="G241" s="14"/>
      <c r="H241" s="7" t="str">
        <f t="shared" si="6"/>
        <v/>
      </c>
      <c r="I241" s="7"/>
      <c r="J241" s="7" t="str">
        <f t="shared" si="7"/>
        <v/>
      </c>
      <c r="K241" s="2"/>
    </row>
    <row r="242" spans="1:11" x14ac:dyDescent="0.25">
      <c r="A242" s="14"/>
      <c r="B242" s="14"/>
      <c r="C242" s="14"/>
      <c r="D242" s="10"/>
      <c r="E242" s="14"/>
      <c r="F242" s="7" t="str">
        <f>IFERROR(
    IF(D242="Male",
        _xlfn.XLOOKUP(E242,'Data References'!$J$3:$J$55,'Data References'!$K$3:$K$55),
        _xlfn.XLOOKUP(E242,'Data References'!$J$3:$J$55,'Data References'!$L$3:$L$55)
    ),
    ""
)</f>
        <v/>
      </c>
      <c r="G242" s="14"/>
      <c r="H242" s="7" t="str">
        <f t="shared" si="6"/>
        <v/>
      </c>
      <c r="I242" s="7"/>
      <c r="J242" s="7" t="str">
        <f t="shared" si="7"/>
        <v/>
      </c>
      <c r="K242" s="2"/>
    </row>
    <row r="243" spans="1:11" x14ac:dyDescent="0.25">
      <c r="A243" s="14"/>
      <c r="B243" s="14"/>
      <c r="C243" s="14"/>
      <c r="D243" s="10"/>
      <c r="E243" s="14"/>
      <c r="F243" s="7" t="str">
        <f>IFERROR(
    IF(D243="Male",
        _xlfn.XLOOKUP(E243,'Data References'!$J$3:$J$55,'Data References'!$K$3:$K$55),
        _xlfn.XLOOKUP(E243,'Data References'!$J$3:$J$55,'Data References'!$L$3:$L$55)
    ),
    ""
)</f>
        <v/>
      </c>
      <c r="G243" s="14"/>
      <c r="H243" s="7" t="str">
        <f t="shared" si="6"/>
        <v/>
      </c>
      <c r="I243" s="7"/>
      <c r="J243" s="7" t="str">
        <f t="shared" si="7"/>
        <v/>
      </c>
      <c r="K243" s="2"/>
    </row>
    <row r="244" spans="1:11" x14ac:dyDescent="0.25">
      <c r="A244" s="14"/>
      <c r="B244" s="14"/>
      <c r="C244" s="14"/>
      <c r="D244" s="10"/>
      <c r="E244" s="14"/>
      <c r="F244" s="7" t="str">
        <f>IFERROR(
    IF(D244="Male",
        _xlfn.XLOOKUP(E244,'Data References'!$J$3:$J$55,'Data References'!$K$3:$K$55),
        _xlfn.XLOOKUP(E244,'Data References'!$J$3:$J$55,'Data References'!$L$3:$L$55)
    ),
    ""
)</f>
        <v/>
      </c>
      <c r="G244" s="14"/>
      <c r="H244" s="7" t="str">
        <f t="shared" si="6"/>
        <v/>
      </c>
      <c r="I244" s="7"/>
      <c r="J244" s="7" t="str">
        <f t="shared" si="7"/>
        <v/>
      </c>
      <c r="K244" s="2"/>
    </row>
    <row r="245" spans="1:11" x14ac:dyDescent="0.25">
      <c r="A245" s="14"/>
      <c r="B245" s="14"/>
      <c r="C245" s="14"/>
      <c r="D245" s="10"/>
      <c r="E245" s="14"/>
      <c r="F245" s="7" t="str">
        <f>IFERROR(
    IF(D245="Male",
        _xlfn.XLOOKUP(E245,'Data References'!$J$3:$J$55,'Data References'!$K$3:$K$55),
        _xlfn.XLOOKUP(E245,'Data References'!$J$3:$J$55,'Data References'!$L$3:$L$55)
    ),
    ""
)</f>
        <v/>
      </c>
      <c r="G245" s="14"/>
      <c r="H245" s="7" t="str">
        <f t="shared" si="6"/>
        <v/>
      </c>
      <c r="I245" s="7"/>
      <c r="J245" s="7" t="str">
        <f t="shared" si="7"/>
        <v/>
      </c>
      <c r="K245" s="2"/>
    </row>
    <row r="246" spans="1:11" x14ac:dyDescent="0.25">
      <c r="A246" s="14"/>
      <c r="B246" s="14"/>
      <c r="C246" s="14"/>
      <c r="D246" s="10"/>
      <c r="E246" s="14"/>
      <c r="F246" s="7" t="str">
        <f>IFERROR(
    IF(D246="Male",
        _xlfn.XLOOKUP(E246,'Data References'!$J$3:$J$55,'Data References'!$K$3:$K$55),
        _xlfn.XLOOKUP(E246,'Data References'!$J$3:$J$55,'Data References'!$L$3:$L$55)
    ),
    ""
)</f>
        <v/>
      </c>
      <c r="G246" s="14"/>
      <c r="H246" s="7" t="str">
        <f t="shared" si="6"/>
        <v/>
      </c>
      <c r="I246" s="7"/>
      <c r="J246" s="7" t="str">
        <f t="shared" si="7"/>
        <v/>
      </c>
      <c r="K246" s="2"/>
    </row>
    <row r="247" spans="1:11" x14ac:dyDescent="0.25">
      <c r="A247" s="14"/>
      <c r="B247" s="14"/>
      <c r="C247" s="14"/>
      <c r="D247" s="10"/>
      <c r="E247" s="14"/>
      <c r="F247" s="7" t="str">
        <f>IFERROR(
    IF(D247="Male",
        _xlfn.XLOOKUP(E247,'Data References'!$J$3:$J$55,'Data References'!$K$3:$K$55),
        _xlfn.XLOOKUP(E247,'Data References'!$J$3:$J$55,'Data References'!$L$3:$L$55)
    ),
    ""
)</f>
        <v/>
      </c>
      <c r="G247" s="14"/>
      <c r="H247" s="7" t="str">
        <f t="shared" si="6"/>
        <v/>
      </c>
      <c r="I247" s="7"/>
      <c r="J247" s="7" t="str">
        <f t="shared" si="7"/>
        <v/>
      </c>
      <c r="K247" s="2"/>
    </row>
    <row r="248" spans="1:11" x14ac:dyDescent="0.25">
      <c r="A248" s="14"/>
      <c r="B248" s="14"/>
      <c r="C248" s="14"/>
      <c r="D248" s="10"/>
      <c r="E248" s="14"/>
      <c r="F248" s="7" t="str">
        <f>IFERROR(
    IF(D248="Male",
        _xlfn.XLOOKUP(E248,'Data References'!$J$3:$J$55,'Data References'!$K$3:$K$55),
        _xlfn.XLOOKUP(E248,'Data References'!$J$3:$J$55,'Data References'!$L$3:$L$55)
    ),
    ""
)</f>
        <v/>
      </c>
      <c r="G248" s="14"/>
      <c r="H248" s="7" t="str">
        <f t="shared" si="6"/>
        <v/>
      </c>
      <c r="I248" s="7"/>
      <c r="J248" s="7" t="str">
        <f t="shared" si="7"/>
        <v/>
      </c>
      <c r="K248" s="2"/>
    </row>
    <row r="249" spans="1:11" x14ac:dyDescent="0.25">
      <c r="A249" s="14"/>
      <c r="B249" s="14"/>
      <c r="C249" s="14"/>
      <c r="D249" s="10"/>
      <c r="E249" s="14"/>
      <c r="F249" s="7" t="str">
        <f>IFERROR(
    IF(D249="Male",
        _xlfn.XLOOKUP(E249,'Data References'!$J$3:$J$55,'Data References'!$K$3:$K$55),
        _xlfn.XLOOKUP(E249,'Data References'!$J$3:$J$55,'Data References'!$L$3:$L$55)
    ),
    ""
)</f>
        <v/>
      </c>
      <c r="G249" s="14"/>
      <c r="H249" s="7" t="str">
        <f t="shared" si="6"/>
        <v/>
      </c>
      <c r="I249" s="7"/>
      <c r="J249" s="7" t="str">
        <f t="shared" si="7"/>
        <v/>
      </c>
      <c r="K249" s="2"/>
    </row>
    <row r="250" spans="1:11" x14ac:dyDescent="0.25">
      <c r="A250" s="14"/>
      <c r="B250" s="14"/>
      <c r="C250" s="14"/>
      <c r="D250" s="10"/>
      <c r="E250" s="14"/>
      <c r="F250" s="7" t="str">
        <f>IFERROR(
    IF(D250="Male",
        _xlfn.XLOOKUP(E250,'Data References'!$J$3:$J$55,'Data References'!$K$3:$K$55),
        _xlfn.XLOOKUP(E250,'Data References'!$J$3:$J$55,'Data References'!$L$3:$L$55)
    ),
    ""
)</f>
        <v/>
      </c>
      <c r="G250" s="14"/>
      <c r="H250" s="7" t="str">
        <f t="shared" si="6"/>
        <v/>
      </c>
      <c r="I250" s="7"/>
      <c r="J250" s="7" t="str">
        <f t="shared" si="7"/>
        <v/>
      </c>
      <c r="K250" s="2"/>
    </row>
    <row r="251" spans="1:11" x14ac:dyDescent="0.25">
      <c r="A251" s="14"/>
      <c r="B251" s="14"/>
      <c r="C251" s="14"/>
      <c r="D251" s="10"/>
      <c r="E251" s="14"/>
      <c r="F251" s="7" t="str">
        <f>IFERROR(
    IF(D251="Male",
        _xlfn.XLOOKUP(E251,'Data References'!$J$3:$J$55,'Data References'!$K$3:$K$55),
        _xlfn.XLOOKUP(E251,'Data References'!$J$3:$J$55,'Data References'!$L$3:$L$55)
    ),
    ""
)</f>
        <v/>
      </c>
      <c r="G251" s="14"/>
      <c r="H251" s="7" t="str">
        <f t="shared" si="6"/>
        <v/>
      </c>
      <c r="I251" s="7"/>
      <c r="J251" s="7" t="str">
        <f t="shared" si="7"/>
        <v/>
      </c>
      <c r="K251" s="2"/>
    </row>
    <row r="252" spans="1:11" x14ac:dyDescent="0.25">
      <c r="A252" s="14"/>
      <c r="B252" s="14"/>
      <c r="C252" s="14"/>
      <c r="D252" s="10"/>
      <c r="E252" s="14"/>
      <c r="F252" s="7" t="str">
        <f>IFERROR(
    IF(D252="Male",
        _xlfn.XLOOKUP(E252,'Data References'!$J$3:$J$55,'Data References'!$K$3:$K$55),
        _xlfn.XLOOKUP(E252,'Data References'!$J$3:$J$55,'Data References'!$L$3:$L$55)
    ),
    ""
)</f>
        <v/>
      </c>
      <c r="G252" s="14"/>
      <c r="H252" s="7" t="str">
        <f t="shared" si="6"/>
        <v/>
      </c>
      <c r="I252" s="7"/>
      <c r="J252" s="7" t="str">
        <f t="shared" si="7"/>
        <v/>
      </c>
      <c r="K252" s="2"/>
    </row>
    <row r="253" spans="1:11" x14ac:dyDescent="0.25">
      <c r="A253" s="14"/>
      <c r="B253" s="14"/>
      <c r="C253" s="14"/>
      <c r="D253" s="10"/>
      <c r="E253" s="14"/>
      <c r="F253" s="7" t="str">
        <f>IFERROR(
    IF(D253="Male",
        _xlfn.XLOOKUP(E253,'Data References'!$J$3:$J$55,'Data References'!$K$3:$K$55),
        _xlfn.XLOOKUP(E253,'Data References'!$J$3:$J$55,'Data References'!$L$3:$L$55)
    ),
    ""
)</f>
        <v/>
      </c>
      <c r="G253" s="14"/>
      <c r="H253" s="7" t="str">
        <f t="shared" si="6"/>
        <v/>
      </c>
      <c r="I253" s="7"/>
      <c r="J253" s="7" t="str">
        <f t="shared" si="7"/>
        <v/>
      </c>
      <c r="K253" s="2"/>
    </row>
    <row r="254" spans="1:11" x14ac:dyDescent="0.25">
      <c r="A254" s="14"/>
      <c r="B254" s="14"/>
      <c r="C254" s="14"/>
      <c r="D254" s="10"/>
      <c r="E254" s="14"/>
      <c r="F254" s="7" t="str">
        <f>IFERROR(
    IF(D254="Male",
        _xlfn.XLOOKUP(E254,'Data References'!$J$3:$J$55,'Data References'!$K$3:$K$55),
        _xlfn.XLOOKUP(E254,'Data References'!$J$3:$J$55,'Data References'!$L$3:$L$55)
    ),
    ""
)</f>
        <v/>
      </c>
      <c r="G254" s="14"/>
      <c r="H254" s="7" t="str">
        <f t="shared" si="6"/>
        <v/>
      </c>
      <c r="I254" s="7"/>
      <c r="J254" s="7" t="str">
        <f t="shared" si="7"/>
        <v/>
      </c>
      <c r="K254" s="2"/>
    </row>
    <row r="255" spans="1:11" x14ac:dyDescent="0.25">
      <c r="A255" s="14"/>
      <c r="B255" s="14"/>
      <c r="C255" s="14"/>
      <c r="D255" s="10"/>
      <c r="E255" s="14"/>
      <c r="F255" s="7" t="str">
        <f>IFERROR(
    IF(D255="Male",
        _xlfn.XLOOKUP(E255,'Data References'!$J$3:$J$55,'Data References'!$K$3:$K$55),
        _xlfn.XLOOKUP(E255,'Data References'!$J$3:$J$55,'Data References'!$L$3:$L$55)
    ),
    ""
)</f>
        <v/>
      </c>
      <c r="G255" s="14"/>
      <c r="H255" s="7" t="str">
        <f t="shared" si="6"/>
        <v/>
      </c>
      <c r="I255" s="7"/>
      <c r="J255" s="7" t="str">
        <f t="shared" si="7"/>
        <v/>
      </c>
      <c r="K255" s="2"/>
    </row>
    <row r="256" spans="1:11" x14ac:dyDescent="0.25">
      <c r="A256" s="14"/>
      <c r="B256" s="14"/>
      <c r="C256" s="14"/>
      <c r="D256" s="10"/>
      <c r="E256" s="14"/>
      <c r="F256" s="7" t="str">
        <f>IFERROR(
    IF(D256="Male",
        _xlfn.XLOOKUP(E256,'Data References'!$J$3:$J$55,'Data References'!$K$3:$K$55),
        _xlfn.XLOOKUP(E256,'Data References'!$J$3:$J$55,'Data References'!$L$3:$L$55)
    ),
    ""
)</f>
        <v/>
      </c>
      <c r="G256" s="14"/>
      <c r="H256" s="7" t="str">
        <f t="shared" si="6"/>
        <v/>
      </c>
      <c r="I256" s="7"/>
      <c r="J256" s="7" t="str">
        <f t="shared" si="7"/>
        <v/>
      </c>
      <c r="K256" s="2"/>
    </row>
    <row r="257" spans="1:11" x14ac:dyDescent="0.25">
      <c r="A257" s="14"/>
      <c r="B257" s="14"/>
      <c r="C257" s="14"/>
      <c r="D257" s="10"/>
      <c r="E257" s="14"/>
      <c r="F257" s="7" t="str">
        <f>IFERROR(
    IF(D257="Male",
        _xlfn.XLOOKUP(E257,'Data References'!$J$3:$J$55,'Data References'!$K$3:$K$55),
        _xlfn.XLOOKUP(E257,'Data References'!$J$3:$J$55,'Data References'!$L$3:$L$55)
    ),
    ""
)</f>
        <v/>
      </c>
      <c r="G257" s="14"/>
      <c r="H257" s="7" t="str">
        <f t="shared" si="6"/>
        <v/>
      </c>
      <c r="I257" s="7"/>
      <c r="J257" s="7" t="str">
        <f t="shared" si="7"/>
        <v/>
      </c>
      <c r="K257" s="2"/>
    </row>
    <row r="258" spans="1:11" x14ac:dyDescent="0.25">
      <c r="A258" s="14"/>
      <c r="B258" s="14"/>
      <c r="C258" s="14"/>
      <c r="D258" s="10"/>
      <c r="E258" s="14"/>
      <c r="F258" s="7" t="str">
        <f>IFERROR(
    IF(D258="Male",
        _xlfn.XLOOKUP(E258,'Data References'!$J$3:$J$55,'Data References'!$K$3:$K$55),
        _xlfn.XLOOKUP(E258,'Data References'!$J$3:$J$55,'Data References'!$L$3:$L$55)
    ),
    ""
)</f>
        <v/>
      </c>
      <c r="G258" s="14"/>
      <c r="H258" s="7" t="str">
        <f t="shared" si="6"/>
        <v/>
      </c>
      <c r="I258" s="7"/>
      <c r="J258" s="7" t="str">
        <f t="shared" si="7"/>
        <v/>
      </c>
      <c r="K258" s="2"/>
    </row>
    <row r="259" spans="1:11" x14ac:dyDescent="0.25">
      <c r="A259" s="14"/>
      <c r="B259" s="14"/>
      <c r="C259" s="14"/>
      <c r="D259" s="10"/>
      <c r="E259" s="14"/>
      <c r="F259" s="7" t="str">
        <f>IFERROR(
    IF(D259="Male",
        _xlfn.XLOOKUP(E259,'Data References'!$J$3:$J$55,'Data References'!$K$3:$K$55),
        _xlfn.XLOOKUP(E259,'Data References'!$J$3:$J$55,'Data References'!$L$3:$L$55)
    ),
    ""
)</f>
        <v/>
      </c>
      <c r="G259" s="14"/>
      <c r="H259" s="7" t="str">
        <f t="shared" ref="H259:H322" si="8">IF(OR(F259="",G259=""),"",IFERROR(IF(G259&lt;=F259,"Pass","Fail"),""))</f>
        <v/>
      </c>
      <c r="I259" s="7"/>
      <c r="J259" s="7" t="str">
        <f t="shared" si="7"/>
        <v/>
      </c>
      <c r="K259" s="2"/>
    </row>
    <row r="260" spans="1:11" x14ac:dyDescent="0.25">
      <c r="A260" s="14"/>
      <c r="B260" s="14"/>
      <c r="C260" s="14"/>
      <c r="D260" s="10"/>
      <c r="E260" s="14"/>
      <c r="F260" s="7" t="str">
        <f>IFERROR(
    IF(D260="Male",
        _xlfn.XLOOKUP(E260,'Data References'!$J$3:$J$55,'Data References'!$K$3:$K$55),
        _xlfn.XLOOKUP(E260,'Data References'!$J$3:$J$55,'Data References'!$L$3:$L$55)
    ),
    ""
)</f>
        <v/>
      </c>
      <c r="G260" s="14"/>
      <c r="H260" s="7" t="str">
        <f t="shared" si="8"/>
        <v/>
      </c>
      <c r="I260" s="7"/>
      <c r="J260" s="7" t="str">
        <f t="shared" ref="J260:J323" si="9">IF(H260="", "", IF(H260="Pass", IF(I260=0, "Bronze", IF(OR(I260=1, I260=2, I260=3), "Silver", IF(I260=4, "Gold", ""))), IF(H260="Fail", "None", "")))</f>
        <v/>
      </c>
      <c r="K260" s="2"/>
    </row>
    <row r="261" spans="1:11" x14ac:dyDescent="0.25">
      <c r="A261" s="14"/>
      <c r="B261" s="14"/>
      <c r="C261" s="14"/>
      <c r="D261" s="10"/>
      <c r="E261" s="14"/>
      <c r="F261" s="7" t="str">
        <f>IFERROR(
    IF(D261="Male",
        _xlfn.XLOOKUP(E261,'Data References'!$J$3:$J$55,'Data References'!$K$3:$K$55),
        _xlfn.XLOOKUP(E261,'Data References'!$J$3:$J$55,'Data References'!$L$3:$L$55)
    ),
    ""
)</f>
        <v/>
      </c>
      <c r="G261" s="14"/>
      <c r="H261" s="7" t="str">
        <f t="shared" si="8"/>
        <v/>
      </c>
      <c r="I261" s="7"/>
      <c r="J261" s="7" t="str">
        <f t="shared" si="9"/>
        <v/>
      </c>
      <c r="K261" s="2"/>
    </row>
    <row r="262" spans="1:11" x14ac:dyDescent="0.25">
      <c r="A262" s="14"/>
      <c r="B262" s="14"/>
      <c r="C262" s="14"/>
      <c r="D262" s="10"/>
      <c r="E262" s="14"/>
      <c r="F262" s="7" t="str">
        <f>IFERROR(
    IF(D262="Male",
        _xlfn.XLOOKUP(E262,'Data References'!$J$3:$J$55,'Data References'!$K$3:$K$55),
        _xlfn.XLOOKUP(E262,'Data References'!$J$3:$J$55,'Data References'!$L$3:$L$55)
    ),
    ""
)</f>
        <v/>
      </c>
      <c r="G262" s="14"/>
      <c r="H262" s="7" t="str">
        <f t="shared" si="8"/>
        <v/>
      </c>
      <c r="I262" s="7"/>
      <c r="J262" s="7" t="str">
        <f t="shared" si="9"/>
        <v/>
      </c>
      <c r="K262" s="2"/>
    </row>
    <row r="263" spans="1:11" x14ac:dyDescent="0.25">
      <c r="A263" s="14"/>
      <c r="B263" s="14"/>
      <c r="C263" s="14"/>
      <c r="D263" s="10"/>
      <c r="E263" s="14"/>
      <c r="F263" s="7" t="str">
        <f>IFERROR(
    IF(D263="Male",
        _xlfn.XLOOKUP(E263,'Data References'!$J$3:$J$55,'Data References'!$K$3:$K$55),
        _xlfn.XLOOKUP(E263,'Data References'!$J$3:$J$55,'Data References'!$L$3:$L$55)
    ),
    ""
)</f>
        <v/>
      </c>
      <c r="G263" s="14"/>
      <c r="H263" s="7" t="str">
        <f t="shared" si="8"/>
        <v/>
      </c>
      <c r="I263" s="7"/>
      <c r="J263" s="7" t="str">
        <f t="shared" si="9"/>
        <v/>
      </c>
      <c r="K263" s="2"/>
    </row>
    <row r="264" spans="1:11" x14ac:dyDescent="0.25">
      <c r="A264" s="14"/>
      <c r="B264" s="14"/>
      <c r="C264" s="14"/>
      <c r="D264" s="10"/>
      <c r="E264" s="14"/>
      <c r="F264" s="7" t="str">
        <f>IFERROR(
    IF(D264="Male",
        _xlfn.XLOOKUP(E264,'Data References'!$J$3:$J$55,'Data References'!$K$3:$K$55),
        _xlfn.XLOOKUP(E264,'Data References'!$J$3:$J$55,'Data References'!$L$3:$L$55)
    ),
    ""
)</f>
        <v/>
      </c>
      <c r="G264" s="14"/>
      <c r="H264" s="7" t="str">
        <f t="shared" si="8"/>
        <v/>
      </c>
      <c r="I264" s="7"/>
      <c r="J264" s="7" t="str">
        <f t="shared" si="9"/>
        <v/>
      </c>
      <c r="K264" s="2"/>
    </row>
    <row r="265" spans="1:11" x14ac:dyDescent="0.25">
      <c r="A265" s="14"/>
      <c r="B265" s="14"/>
      <c r="C265" s="14"/>
      <c r="D265" s="10"/>
      <c r="E265" s="14"/>
      <c r="F265" s="7" t="str">
        <f>IFERROR(
    IF(D265="Male",
        _xlfn.XLOOKUP(E265,'Data References'!$J$3:$J$55,'Data References'!$K$3:$K$55),
        _xlfn.XLOOKUP(E265,'Data References'!$J$3:$J$55,'Data References'!$L$3:$L$55)
    ),
    ""
)</f>
        <v/>
      </c>
      <c r="G265" s="14"/>
      <c r="H265" s="7" t="str">
        <f t="shared" si="8"/>
        <v/>
      </c>
      <c r="I265" s="7"/>
      <c r="J265" s="7" t="str">
        <f t="shared" si="9"/>
        <v/>
      </c>
      <c r="K265" s="2"/>
    </row>
    <row r="266" spans="1:11" x14ac:dyDescent="0.25">
      <c r="A266" s="14"/>
      <c r="B266" s="14"/>
      <c r="C266" s="14"/>
      <c r="D266" s="10"/>
      <c r="E266" s="14"/>
      <c r="F266" s="7" t="str">
        <f>IFERROR(
    IF(D266="Male",
        _xlfn.XLOOKUP(E266,'Data References'!$J$3:$J$55,'Data References'!$K$3:$K$55),
        _xlfn.XLOOKUP(E266,'Data References'!$J$3:$J$55,'Data References'!$L$3:$L$55)
    ),
    ""
)</f>
        <v/>
      </c>
      <c r="G266" s="14"/>
      <c r="H266" s="7" t="str">
        <f t="shared" si="8"/>
        <v/>
      </c>
      <c r="I266" s="7"/>
      <c r="J266" s="7" t="str">
        <f t="shared" si="9"/>
        <v/>
      </c>
      <c r="K266" s="2"/>
    </row>
    <row r="267" spans="1:11" x14ac:dyDescent="0.25">
      <c r="A267" s="14"/>
      <c r="B267" s="14"/>
      <c r="C267" s="14"/>
      <c r="D267" s="10"/>
      <c r="E267" s="14"/>
      <c r="F267" s="7" t="str">
        <f>IFERROR(
    IF(D267="Male",
        _xlfn.XLOOKUP(E267,'Data References'!$J$3:$J$55,'Data References'!$K$3:$K$55),
        _xlfn.XLOOKUP(E267,'Data References'!$J$3:$J$55,'Data References'!$L$3:$L$55)
    ),
    ""
)</f>
        <v/>
      </c>
      <c r="G267" s="14"/>
      <c r="H267" s="7" t="str">
        <f t="shared" si="8"/>
        <v/>
      </c>
      <c r="I267" s="7"/>
      <c r="J267" s="7" t="str">
        <f t="shared" si="9"/>
        <v/>
      </c>
      <c r="K267" s="2"/>
    </row>
    <row r="268" spans="1:11" x14ac:dyDescent="0.25">
      <c r="A268" s="14"/>
      <c r="B268" s="14"/>
      <c r="C268" s="14"/>
      <c r="D268" s="10"/>
      <c r="E268" s="14"/>
      <c r="F268" s="7" t="str">
        <f>IFERROR(
    IF(D268="Male",
        _xlfn.XLOOKUP(E268,'Data References'!$J$3:$J$55,'Data References'!$K$3:$K$55),
        _xlfn.XLOOKUP(E268,'Data References'!$J$3:$J$55,'Data References'!$L$3:$L$55)
    ),
    ""
)</f>
        <v/>
      </c>
      <c r="G268" s="14"/>
      <c r="H268" s="7" t="str">
        <f t="shared" si="8"/>
        <v/>
      </c>
      <c r="I268" s="7"/>
      <c r="J268" s="7" t="str">
        <f t="shared" si="9"/>
        <v/>
      </c>
      <c r="K268" s="2"/>
    </row>
    <row r="269" spans="1:11" x14ac:dyDescent="0.25">
      <c r="A269" s="14"/>
      <c r="B269" s="14"/>
      <c r="C269" s="14"/>
      <c r="D269" s="10"/>
      <c r="E269" s="14"/>
      <c r="F269" s="7" t="str">
        <f>IFERROR(
    IF(D269="Male",
        _xlfn.XLOOKUP(E269,'Data References'!$J$3:$J$55,'Data References'!$K$3:$K$55),
        _xlfn.XLOOKUP(E269,'Data References'!$J$3:$J$55,'Data References'!$L$3:$L$55)
    ),
    ""
)</f>
        <v/>
      </c>
      <c r="G269" s="14"/>
      <c r="H269" s="7" t="str">
        <f t="shared" si="8"/>
        <v/>
      </c>
      <c r="I269" s="7"/>
      <c r="J269" s="7" t="str">
        <f t="shared" si="9"/>
        <v/>
      </c>
      <c r="K269" s="2"/>
    </row>
    <row r="270" spans="1:11" x14ac:dyDescent="0.25">
      <c r="A270" s="14"/>
      <c r="B270" s="14"/>
      <c r="C270" s="14"/>
      <c r="D270" s="10"/>
      <c r="E270" s="14"/>
      <c r="F270" s="7" t="str">
        <f>IFERROR(
    IF(D270="Male",
        _xlfn.XLOOKUP(E270,'Data References'!$J$3:$J$55,'Data References'!$K$3:$K$55),
        _xlfn.XLOOKUP(E270,'Data References'!$J$3:$J$55,'Data References'!$L$3:$L$55)
    ),
    ""
)</f>
        <v/>
      </c>
      <c r="G270" s="14"/>
      <c r="H270" s="7" t="str">
        <f t="shared" si="8"/>
        <v/>
      </c>
      <c r="I270" s="7"/>
      <c r="J270" s="7" t="str">
        <f t="shared" si="9"/>
        <v/>
      </c>
      <c r="K270" s="2"/>
    </row>
    <row r="271" spans="1:11" x14ac:dyDescent="0.25">
      <c r="A271" s="14"/>
      <c r="B271" s="14"/>
      <c r="C271" s="14"/>
      <c r="D271" s="10"/>
      <c r="E271" s="14"/>
      <c r="F271" s="7" t="str">
        <f>IFERROR(
    IF(D271="Male",
        _xlfn.XLOOKUP(E271,'Data References'!$J$3:$J$55,'Data References'!$K$3:$K$55),
        _xlfn.XLOOKUP(E271,'Data References'!$J$3:$J$55,'Data References'!$L$3:$L$55)
    ),
    ""
)</f>
        <v/>
      </c>
      <c r="G271" s="14"/>
      <c r="H271" s="7" t="str">
        <f t="shared" si="8"/>
        <v/>
      </c>
      <c r="I271" s="7"/>
      <c r="J271" s="7" t="str">
        <f t="shared" si="9"/>
        <v/>
      </c>
      <c r="K271" s="2"/>
    </row>
    <row r="272" spans="1:11" x14ac:dyDescent="0.25">
      <c r="A272" s="14"/>
      <c r="B272" s="14"/>
      <c r="C272" s="14"/>
      <c r="D272" s="10"/>
      <c r="E272" s="14"/>
      <c r="F272" s="7" t="str">
        <f>IFERROR(
    IF(D272="Male",
        _xlfn.XLOOKUP(E272,'Data References'!$J$3:$J$55,'Data References'!$K$3:$K$55),
        _xlfn.XLOOKUP(E272,'Data References'!$J$3:$J$55,'Data References'!$L$3:$L$55)
    ),
    ""
)</f>
        <v/>
      </c>
      <c r="G272" s="14"/>
      <c r="H272" s="7" t="str">
        <f t="shared" si="8"/>
        <v/>
      </c>
      <c r="I272" s="7"/>
      <c r="J272" s="7" t="str">
        <f t="shared" si="9"/>
        <v/>
      </c>
      <c r="K272" s="2"/>
    </row>
    <row r="273" spans="1:11" x14ac:dyDescent="0.25">
      <c r="A273" s="14"/>
      <c r="B273" s="14"/>
      <c r="C273" s="14"/>
      <c r="D273" s="10"/>
      <c r="E273" s="14"/>
      <c r="F273" s="7" t="str">
        <f>IFERROR(
    IF(D273="Male",
        _xlfn.XLOOKUP(E273,'Data References'!$J$3:$J$55,'Data References'!$K$3:$K$55),
        _xlfn.XLOOKUP(E273,'Data References'!$J$3:$J$55,'Data References'!$L$3:$L$55)
    ),
    ""
)</f>
        <v/>
      </c>
      <c r="G273" s="14"/>
      <c r="H273" s="7" t="str">
        <f t="shared" si="8"/>
        <v/>
      </c>
      <c r="I273" s="7"/>
      <c r="J273" s="7" t="str">
        <f t="shared" si="9"/>
        <v/>
      </c>
      <c r="K273" s="2"/>
    </row>
    <row r="274" spans="1:11" x14ac:dyDescent="0.25">
      <c r="A274" s="14"/>
      <c r="B274" s="14"/>
      <c r="C274" s="14"/>
      <c r="D274" s="10"/>
      <c r="E274" s="14"/>
      <c r="F274" s="7" t="str">
        <f>IFERROR(
    IF(D274="Male",
        _xlfn.XLOOKUP(E274,'Data References'!$J$3:$J$55,'Data References'!$K$3:$K$55),
        _xlfn.XLOOKUP(E274,'Data References'!$J$3:$J$55,'Data References'!$L$3:$L$55)
    ),
    ""
)</f>
        <v/>
      </c>
      <c r="G274" s="14"/>
      <c r="H274" s="7" t="str">
        <f t="shared" si="8"/>
        <v/>
      </c>
      <c r="I274" s="7"/>
      <c r="J274" s="7" t="str">
        <f t="shared" si="9"/>
        <v/>
      </c>
      <c r="K274" s="2"/>
    </row>
    <row r="275" spans="1:11" x14ac:dyDescent="0.25">
      <c r="A275" s="14"/>
      <c r="B275" s="14"/>
      <c r="C275" s="14"/>
      <c r="D275" s="10"/>
      <c r="E275" s="14"/>
      <c r="F275" s="7" t="str">
        <f>IFERROR(
    IF(D275="Male",
        _xlfn.XLOOKUP(E275,'Data References'!$J$3:$J$55,'Data References'!$K$3:$K$55),
        _xlfn.XLOOKUP(E275,'Data References'!$J$3:$J$55,'Data References'!$L$3:$L$55)
    ),
    ""
)</f>
        <v/>
      </c>
      <c r="G275" s="14"/>
      <c r="H275" s="7" t="str">
        <f t="shared" si="8"/>
        <v/>
      </c>
      <c r="I275" s="7"/>
      <c r="J275" s="7" t="str">
        <f t="shared" si="9"/>
        <v/>
      </c>
      <c r="K275" s="2"/>
    </row>
    <row r="276" spans="1:11" x14ac:dyDescent="0.25">
      <c r="A276" s="14"/>
      <c r="B276" s="14"/>
      <c r="C276" s="14"/>
      <c r="D276" s="10"/>
      <c r="E276" s="14"/>
      <c r="F276" s="7" t="str">
        <f>IFERROR(
    IF(D276="Male",
        _xlfn.XLOOKUP(E276,'Data References'!$J$3:$J$55,'Data References'!$K$3:$K$55),
        _xlfn.XLOOKUP(E276,'Data References'!$J$3:$J$55,'Data References'!$L$3:$L$55)
    ),
    ""
)</f>
        <v/>
      </c>
      <c r="G276" s="14"/>
      <c r="H276" s="7" t="str">
        <f t="shared" si="8"/>
        <v/>
      </c>
      <c r="I276" s="7"/>
      <c r="J276" s="7" t="str">
        <f t="shared" si="9"/>
        <v/>
      </c>
      <c r="K276" s="2"/>
    </row>
    <row r="277" spans="1:11" x14ac:dyDescent="0.25">
      <c r="A277" s="14"/>
      <c r="B277" s="14"/>
      <c r="C277" s="14"/>
      <c r="D277" s="10"/>
      <c r="E277" s="14"/>
      <c r="F277" s="7" t="str">
        <f>IFERROR(
    IF(D277="Male",
        _xlfn.XLOOKUP(E277,'Data References'!$J$3:$J$55,'Data References'!$K$3:$K$55),
        _xlfn.XLOOKUP(E277,'Data References'!$J$3:$J$55,'Data References'!$L$3:$L$55)
    ),
    ""
)</f>
        <v/>
      </c>
      <c r="G277" s="14"/>
      <c r="H277" s="7" t="str">
        <f t="shared" si="8"/>
        <v/>
      </c>
      <c r="I277" s="7"/>
      <c r="J277" s="7" t="str">
        <f t="shared" si="9"/>
        <v/>
      </c>
      <c r="K277" s="2"/>
    </row>
    <row r="278" spans="1:11" x14ac:dyDescent="0.25">
      <c r="A278" s="14"/>
      <c r="B278" s="14"/>
      <c r="C278" s="14"/>
      <c r="D278" s="10"/>
      <c r="E278" s="14"/>
      <c r="F278" s="7" t="str">
        <f>IFERROR(
    IF(D278="Male",
        _xlfn.XLOOKUP(E278,'Data References'!$J$3:$J$55,'Data References'!$K$3:$K$55),
        _xlfn.XLOOKUP(E278,'Data References'!$J$3:$J$55,'Data References'!$L$3:$L$55)
    ),
    ""
)</f>
        <v/>
      </c>
      <c r="G278" s="14"/>
      <c r="H278" s="7" t="str">
        <f t="shared" si="8"/>
        <v/>
      </c>
      <c r="I278" s="7"/>
      <c r="J278" s="7" t="str">
        <f t="shared" si="9"/>
        <v/>
      </c>
      <c r="K278" s="2"/>
    </row>
    <row r="279" spans="1:11" x14ac:dyDescent="0.25">
      <c r="A279" s="14"/>
      <c r="B279" s="14"/>
      <c r="C279" s="14"/>
      <c r="D279" s="10"/>
      <c r="E279" s="14"/>
      <c r="F279" s="7" t="str">
        <f>IFERROR(
    IF(D279="Male",
        _xlfn.XLOOKUP(E279,'Data References'!$J$3:$J$55,'Data References'!$K$3:$K$55),
        _xlfn.XLOOKUP(E279,'Data References'!$J$3:$J$55,'Data References'!$L$3:$L$55)
    ),
    ""
)</f>
        <v/>
      </c>
      <c r="G279" s="14"/>
      <c r="H279" s="7" t="str">
        <f t="shared" si="8"/>
        <v/>
      </c>
      <c r="I279" s="7"/>
      <c r="J279" s="7" t="str">
        <f t="shared" si="9"/>
        <v/>
      </c>
      <c r="K279" s="2"/>
    </row>
    <row r="280" spans="1:11" x14ac:dyDescent="0.25">
      <c r="A280" s="14"/>
      <c r="B280" s="14"/>
      <c r="C280" s="14"/>
      <c r="D280" s="10"/>
      <c r="E280" s="14"/>
      <c r="F280" s="7" t="str">
        <f>IFERROR(
    IF(D280="Male",
        _xlfn.XLOOKUP(E280,'Data References'!$J$3:$J$55,'Data References'!$K$3:$K$55),
        _xlfn.XLOOKUP(E280,'Data References'!$J$3:$J$55,'Data References'!$L$3:$L$55)
    ),
    ""
)</f>
        <v/>
      </c>
      <c r="G280" s="14"/>
      <c r="H280" s="7" t="str">
        <f t="shared" si="8"/>
        <v/>
      </c>
      <c r="I280" s="7"/>
      <c r="J280" s="7" t="str">
        <f t="shared" si="9"/>
        <v/>
      </c>
      <c r="K280" s="2"/>
    </row>
    <row r="281" spans="1:11" x14ac:dyDescent="0.25">
      <c r="A281" s="14"/>
      <c r="B281" s="14"/>
      <c r="C281" s="14"/>
      <c r="D281" s="10"/>
      <c r="E281" s="14"/>
      <c r="F281" s="7" t="str">
        <f>IFERROR(
    IF(D281="Male",
        _xlfn.XLOOKUP(E281,'Data References'!$J$3:$J$55,'Data References'!$K$3:$K$55),
        _xlfn.XLOOKUP(E281,'Data References'!$J$3:$J$55,'Data References'!$L$3:$L$55)
    ),
    ""
)</f>
        <v/>
      </c>
      <c r="G281" s="14"/>
      <c r="H281" s="7" t="str">
        <f t="shared" si="8"/>
        <v/>
      </c>
      <c r="I281" s="7"/>
      <c r="J281" s="7" t="str">
        <f t="shared" si="9"/>
        <v/>
      </c>
      <c r="K281" s="2"/>
    </row>
    <row r="282" spans="1:11" x14ac:dyDescent="0.25">
      <c r="A282" s="14"/>
      <c r="B282" s="14"/>
      <c r="C282" s="14"/>
      <c r="D282" s="10"/>
      <c r="E282" s="14"/>
      <c r="F282" s="7" t="str">
        <f>IFERROR(
    IF(D282="Male",
        _xlfn.XLOOKUP(E282,'Data References'!$J$3:$J$55,'Data References'!$K$3:$K$55),
        _xlfn.XLOOKUP(E282,'Data References'!$J$3:$J$55,'Data References'!$L$3:$L$55)
    ),
    ""
)</f>
        <v/>
      </c>
      <c r="G282" s="14"/>
      <c r="H282" s="7" t="str">
        <f t="shared" si="8"/>
        <v/>
      </c>
      <c r="I282" s="7"/>
      <c r="J282" s="7" t="str">
        <f t="shared" si="9"/>
        <v/>
      </c>
      <c r="K282" s="2"/>
    </row>
    <row r="283" spans="1:11" x14ac:dyDescent="0.25">
      <c r="A283" s="14"/>
      <c r="B283" s="14"/>
      <c r="C283" s="14"/>
      <c r="D283" s="10"/>
      <c r="E283" s="14"/>
      <c r="F283" s="7" t="str">
        <f>IFERROR(
    IF(D283="Male",
        _xlfn.XLOOKUP(E283,'Data References'!$J$3:$J$55,'Data References'!$K$3:$K$55),
        _xlfn.XLOOKUP(E283,'Data References'!$J$3:$J$55,'Data References'!$L$3:$L$55)
    ),
    ""
)</f>
        <v/>
      </c>
      <c r="G283" s="14"/>
      <c r="H283" s="7" t="str">
        <f t="shared" si="8"/>
        <v/>
      </c>
      <c r="I283" s="7"/>
      <c r="J283" s="7" t="str">
        <f t="shared" si="9"/>
        <v/>
      </c>
      <c r="K283" s="2"/>
    </row>
    <row r="284" spans="1:11" x14ac:dyDescent="0.25">
      <c r="A284" s="14"/>
      <c r="B284" s="14"/>
      <c r="C284" s="14"/>
      <c r="D284" s="10"/>
      <c r="E284" s="14"/>
      <c r="F284" s="7" t="str">
        <f>IFERROR(
    IF(D284="Male",
        _xlfn.XLOOKUP(E284,'Data References'!$J$3:$J$55,'Data References'!$K$3:$K$55),
        _xlfn.XLOOKUP(E284,'Data References'!$J$3:$J$55,'Data References'!$L$3:$L$55)
    ),
    ""
)</f>
        <v/>
      </c>
      <c r="G284" s="14"/>
      <c r="H284" s="7" t="str">
        <f t="shared" si="8"/>
        <v/>
      </c>
      <c r="I284" s="7"/>
      <c r="J284" s="7" t="str">
        <f t="shared" si="9"/>
        <v/>
      </c>
      <c r="K284" s="2"/>
    </row>
    <row r="285" spans="1:11" x14ac:dyDescent="0.25">
      <c r="A285" s="14"/>
      <c r="B285" s="14"/>
      <c r="C285" s="14"/>
      <c r="D285" s="10"/>
      <c r="E285" s="14"/>
      <c r="F285" s="7" t="str">
        <f>IFERROR(
    IF(D285="Male",
        _xlfn.XLOOKUP(E285,'Data References'!$J$3:$J$55,'Data References'!$K$3:$K$55),
        _xlfn.XLOOKUP(E285,'Data References'!$J$3:$J$55,'Data References'!$L$3:$L$55)
    ),
    ""
)</f>
        <v/>
      </c>
      <c r="G285" s="14"/>
      <c r="H285" s="7" t="str">
        <f t="shared" si="8"/>
        <v/>
      </c>
      <c r="I285" s="7"/>
      <c r="J285" s="7" t="str">
        <f t="shared" si="9"/>
        <v/>
      </c>
      <c r="K285" s="2"/>
    </row>
    <row r="286" spans="1:11" x14ac:dyDescent="0.25">
      <c r="A286" s="14"/>
      <c r="B286" s="14"/>
      <c r="C286" s="14"/>
      <c r="D286" s="10"/>
      <c r="E286" s="14"/>
      <c r="F286" s="7" t="str">
        <f>IFERROR(
    IF(D286="Male",
        _xlfn.XLOOKUP(E286,'Data References'!$J$3:$J$55,'Data References'!$K$3:$K$55),
        _xlfn.XLOOKUP(E286,'Data References'!$J$3:$J$55,'Data References'!$L$3:$L$55)
    ),
    ""
)</f>
        <v/>
      </c>
      <c r="G286" s="14"/>
      <c r="H286" s="7" t="str">
        <f t="shared" si="8"/>
        <v/>
      </c>
      <c r="I286" s="7"/>
      <c r="J286" s="7" t="str">
        <f t="shared" si="9"/>
        <v/>
      </c>
      <c r="K286" s="2"/>
    </row>
    <row r="287" spans="1:11" x14ac:dyDescent="0.25">
      <c r="A287" s="14"/>
      <c r="B287" s="14"/>
      <c r="C287" s="14"/>
      <c r="D287" s="10"/>
      <c r="E287" s="14"/>
      <c r="F287" s="7" t="str">
        <f>IFERROR(
    IF(D287="Male",
        _xlfn.XLOOKUP(E287,'Data References'!$J$3:$J$55,'Data References'!$K$3:$K$55),
        _xlfn.XLOOKUP(E287,'Data References'!$J$3:$J$55,'Data References'!$L$3:$L$55)
    ),
    ""
)</f>
        <v/>
      </c>
      <c r="G287" s="14"/>
      <c r="H287" s="7" t="str">
        <f t="shared" si="8"/>
        <v/>
      </c>
      <c r="I287" s="7"/>
      <c r="J287" s="7" t="str">
        <f t="shared" si="9"/>
        <v/>
      </c>
      <c r="K287" s="2"/>
    </row>
    <row r="288" spans="1:11" x14ac:dyDescent="0.25">
      <c r="A288" s="14"/>
      <c r="B288" s="14"/>
      <c r="C288" s="14"/>
      <c r="D288" s="10"/>
      <c r="E288" s="14"/>
      <c r="F288" s="7" t="str">
        <f>IFERROR(
    IF(D288="Male",
        _xlfn.XLOOKUP(E288,'Data References'!$J$3:$J$55,'Data References'!$K$3:$K$55),
        _xlfn.XLOOKUP(E288,'Data References'!$J$3:$J$55,'Data References'!$L$3:$L$55)
    ),
    ""
)</f>
        <v/>
      </c>
      <c r="G288" s="14"/>
      <c r="H288" s="7" t="str">
        <f t="shared" si="8"/>
        <v/>
      </c>
      <c r="I288" s="7"/>
      <c r="J288" s="7" t="str">
        <f t="shared" si="9"/>
        <v/>
      </c>
      <c r="K288" s="2"/>
    </row>
    <row r="289" spans="1:11" x14ac:dyDescent="0.25">
      <c r="A289" s="14"/>
      <c r="B289" s="14"/>
      <c r="C289" s="14"/>
      <c r="D289" s="10"/>
      <c r="E289" s="14"/>
      <c r="F289" s="7" t="str">
        <f>IFERROR(
    IF(D289="Male",
        _xlfn.XLOOKUP(E289,'Data References'!$J$3:$J$55,'Data References'!$K$3:$K$55),
        _xlfn.XLOOKUP(E289,'Data References'!$J$3:$J$55,'Data References'!$L$3:$L$55)
    ),
    ""
)</f>
        <v/>
      </c>
      <c r="G289" s="14"/>
      <c r="H289" s="7" t="str">
        <f t="shared" si="8"/>
        <v/>
      </c>
      <c r="I289" s="7"/>
      <c r="J289" s="7" t="str">
        <f t="shared" si="9"/>
        <v/>
      </c>
      <c r="K289" s="2"/>
    </row>
    <row r="290" spans="1:11" x14ac:dyDescent="0.25">
      <c r="A290" s="14"/>
      <c r="B290" s="14"/>
      <c r="C290" s="14"/>
      <c r="D290" s="10"/>
      <c r="E290" s="14"/>
      <c r="F290" s="7" t="str">
        <f>IFERROR(
    IF(D290="Male",
        _xlfn.XLOOKUP(E290,'Data References'!$J$3:$J$55,'Data References'!$K$3:$K$55),
        _xlfn.XLOOKUP(E290,'Data References'!$J$3:$J$55,'Data References'!$L$3:$L$55)
    ),
    ""
)</f>
        <v/>
      </c>
      <c r="G290" s="14"/>
      <c r="H290" s="7" t="str">
        <f t="shared" si="8"/>
        <v/>
      </c>
      <c r="I290" s="7"/>
      <c r="J290" s="7" t="str">
        <f t="shared" si="9"/>
        <v/>
      </c>
      <c r="K290" s="2"/>
    </row>
    <row r="291" spans="1:11" x14ac:dyDescent="0.25">
      <c r="A291" s="14"/>
      <c r="B291" s="14"/>
      <c r="C291" s="14"/>
      <c r="D291" s="10"/>
      <c r="E291" s="14"/>
      <c r="F291" s="7" t="str">
        <f>IFERROR(
    IF(D291="Male",
        _xlfn.XLOOKUP(E291,'Data References'!$J$3:$J$55,'Data References'!$K$3:$K$55),
        _xlfn.XLOOKUP(E291,'Data References'!$J$3:$J$55,'Data References'!$L$3:$L$55)
    ),
    ""
)</f>
        <v/>
      </c>
      <c r="G291" s="14"/>
      <c r="H291" s="7" t="str">
        <f t="shared" si="8"/>
        <v/>
      </c>
      <c r="I291" s="7"/>
      <c r="J291" s="7" t="str">
        <f t="shared" si="9"/>
        <v/>
      </c>
      <c r="K291" s="2"/>
    </row>
    <row r="292" spans="1:11" x14ac:dyDescent="0.25">
      <c r="A292" s="14"/>
      <c r="B292" s="14"/>
      <c r="C292" s="14"/>
      <c r="D292" s="10"/>
      <c r="E292" s="14"/>
      <c r="F292" s="7" t="str">
        <f>IFERROR(
    IF(D292="Male",
        _xlfn.XLOOKUP(E292,'Data References'!$J$3:$J$55,'Data References'!$K$3:$K$55),
        _xlfn.XLOOKUP(E292,'Data References'!$J$3:$J$55,'Data References'!$L$3:$L$55)
    ),
    ""
)</f>
        <v/>
      </c>
      <c r="G292" s="14"/>
      <c r="H292" s="7" t="str">
        <f t="shared" si="8"/>
        <v/>
      </c>
      <c r="I292" s="7"/>
      <c r="J292" s="7" t="str">
        <f t="shared" si="9"/>
        <v/>
      </c>
      <c r="K292" s="2"/>
    </row>
    <row r="293" spans="1:11" x14ac:dyDescent="0.25">
      <c r="A293" s="14"/>
      <c r="B293" s="14"/>
      <c r="C293" s="14"/>
      <c r="D293" s="10"/>
      <c r="E293" s="14"/>
      <c r="F293" s="7" t="str">
        <f>IFERROR(
    IF(D293="Male",
        _xlfn.XLOOKUP(E293,'Data References'!$J$3:$J$55,'Data References'!$K$3:$K$55),
        _xlfn.XLOOKUP(E293,'Data References'!$J$3:$J$55,'Data References'!$L$3:$L$55)
    ),
    ""
)</f>
        <v/>
      </c>
      <c r="G293" s="14"/>
      <c r="H293" s="7" t="str">
        <f t="shared" si="8"/>
        <v/>
      </c>
      <c r="I293" s="7"/>
      <c r="J293" s="7" t="str">
        <f t="shared" si="9"/>
        <v/>
      </c>
      <c r="K293" s="2"/>
    </row>
    <row r="294" spans="1:11" x14ac:dyDescent="0.25">
      <c r="A294" s="14"/>
      <c r="B294" s="14"/>
      <c r="C294" s="14"/>
      <c r="D294" s="10"/>
      <c r="E294" s="14"/>
      <c r="F294" s="7" t="str">
        <f>IFERROR(
    IF(D294="Male",
        _xlfn.XLOOKUP(E294,'Data References'!$J$3:$J$55,'Data References'!$K$3:$K$55),
        _xlfn.XLOOKUP(E294,'Data References'!$J$3:$J$55,'Data References'!$L$3:$L$55)
    ),
    ""
)</f>
        <v/>
      </c>
      <c r="G294" s="14"/>
      <c r="H294" s="7" t="str">
        <f t="shared" si="8"/>
        <v/>
      </c>
      <c r="I294" s="7"/>
      <c r="J294" s="7" t="str">
        <f t="shared" si="9"/>
        <v/>
      </c>
      <c r="K294" s="2"/>
    </row>
    <row r="295" spans="1:11" x14ac:dyDescent="0.25">
      <c r="A295" s="14"/>
      <c r="B295" s="14"/>
      <c r="C295" s="14"/>
      <c r="D295" s="10"/>
      <c r="E295" s="14"/>
      <c r="F295" s="7" t="str">
        <f>IFERROR(
    IF(D295="Male",
        _xlfn.XLOOKUP(E295,'Data References'!$J$3:$J$55,'Data References'!$K$3:$K$55),
        _xlfn.XLOOKUP(E295,'Data References'!$J$3:$J$55,'Data References'!$L$3:$L$55)
    ),
    ""
)</f>
        <v/>
      </c>
      <c r="G295" s="14"/>
      <c r="H295" s="7" t="str">
        <f t="shared" si="8"/>
        <v/>
      </c>
      <c r="I295" s="7"/>
      <c r="J295" s="7" t="str">
        <f t="shared" si="9"/>
        <v/>
      </c>
      <c r="K295" s="2"/>
    </row>
    <row r="296" spans="1:11" x14ac:dyDescent="0.25">
      <c r="A296" s="14"/>
      <c r="B296" s="14"/>
      <c r="C296" s="14"/>
      <c r="D296" s="10"/>
      <c r="E296" s="14"/>
      <c r="F296" s="7" t="str">
        <f>IFERROR(
    IF(D296="Male",
        _xlfn.XLOOKUP(E296,'Data References'!$J$3:$J$55,'Data References'!$K$3:$K$55),
        _xlfn.XLOOKUP(E296,'Data References'!$J$3:$J$55,'Data References'!$L$3:$L$55)
    ),
    ""
)</f>
        <v/>
      </c>
      <c r="G296" s="14"/>
      <c r="H296" s="7" t="str">
        <f t="shared" si="8"/>
        <v/>
      </c>
      <c r="I296" s="7"/>
      <c r="J296" s="7" t="str">
        <f t="shared" si="9"/>
        <v/>
      </c>
      <c r="K296" s="2"/>
    </row>
    <row r="297" spans="1:11" x14ac:dyDescent="0.25">
      <c r="A297" s="14"/>
      <c r="B297" s="14"/>
      <c r="C297" s="14"/>
      <c r="D297" s="10"/>
      <c r="E297" s="14"/>
      <c r="F297" s="7" t="str">
        <f>IFERROR(
    IF(D297="Male",
        _xlfn.XLOOKUP(E297,'Data References'!$J$3:$J$55,'Data References'!$K$3:$K$55),
        _xlfn.XLOOKUP(E297,'Data References'!$J$3:$J$55,'Data References'!$L$3:$L$55)
    ),
    ""
)</f>
        <v/>
      </c>
      <c r="G297" s="14"/>
      <c r="H297" s="7" t="str">
        <f t="shared" si="8"/>
        <v/>
      </c>
      <c r="I297" s="7"/>
      <c r="J297" s="7" t="str">
        <f t="shared" si="9"/>
        <v/>
      </c>
      <c r="K297" s="2"/>
    </row>
    <row r="298" spans="1:11" x14ac:dyDescent="0.25">
      <c r="A298" s="14"/>
      <c r="B298" s="14"/>
      <c r="C298" s="14"/>
      <c r="D298" s="10"/>
      <c r="E298" s="14"/>
      <c r="F298" s="7" t="str">
        <f>IFERROR(
    IF(D298="Male",
        _xlfn.XLOOKUP(E298,'Data References'!$J$3:$J$55,'Data References'!$K$3:$K$55),
        _xlfn.XLOOKUP(E298,'Data References'!$J$3:$J$55,'Data References'!$L$3:$L$55)
    ),
    ""
)</f>
        <v/>
      </c>
      <c r="G298" s="14"/>
      <c r="H298" s="7" t="str">
        <f t="shared" si="8"/>
        <v/>
      </c>
      <c r="I298" s="7"/>
      <c r="J298" s="7" t="str">
        <f t="shared" si="9"/>
        <v/>
      </c>
      <c r="K298" s="2"/>
    </row>
    <row r="299" spans="1:11" x14ac:dyDescent="0.25">
      <c r="A299" s="14"/>
      <c r="B299" s="14"/>
      <c r="C299" s="14"/>
      <c r="D299" s="10"/>
      <c r="E299" s="14"/>
      <c r="F299" s="7" t="str">
        <f>IFERROR(
    IF(D299="Male",
        _xlfn.XLOOKUP(E299,'Data References'!$J$3:$J$55,'Data References'!$K$3:$K$55),
        _xlfn.XLOOKUP(E299,'Data References'!$J$3:$J$55,'Data References'!$L$3:$L$55)
    ),
    ""
)</f>
        <v/>
      </c>
      <c r="G299" s="14"/>
      <c r="H299" s="7" t="str">
        <f t="shared" si="8"/>
        <v/>
      </c>
      <c r="I299" s="7"/>
      <c r="J299" s="7" t="str">
        <f t="shared" si="9"/>
        <v/>
      </c>
      <c r="K299" s="2"/>
    </row>
    <row r="300" spans="1:11" x14ac:dyDescent="0.25">
      <c r="A300" s="14"/>
      <c r="B300" s="14"/>
      <c r="C300" s="14"/>
      <c r="D300" s="10"/>
      <c r="E300" s="14"/>
      <c r="F300" s="7" t="str">
        <f>IFERROR(
    IF(D300="Male",
        _xlfn.XLOOKUP(E300,'Data References'!$J$3:$J$55,'Data References'!$K$3:$K$55),
        _xlfn.XLOOKUP(E300,'Data References'!$J$3:$J$55,'Data References'!$L$3:$L$55)
    ),
    ""
)</f>
        <v/>
      </c>
      <c r="G300" s="14"/>
      <c r="H300" s="7" t="str">
        <f t="shared" si="8"/>
        <v/>
      </c>
      <c r="I300" s="7"/>
      <c r="J300" s="7" t="str">
        <f t="shared" si="9"/>
        <v/>
      </c>
      <c r="K300" s="2"/>
    </row>
    <row r="301" spans="1:11" x14ac:dyDescent="0.25">
      <c r="A301" s="14"/>
      <c r="B301" s="14"/>
      <c r="C301" s="14"/>
      <c r="D301" s="10"/>
      <c r="E301" s="14"/>
      <c r="F301" s="7" t="str">
        <f>IFERROR(
    IF(D301="Male",
        _xlfn.XLOOKUP(E301,'Data References'!$J$3:$J$55,'Data References'!$K$3:$K$55),
        _xlfn.XLOOKUP(E301,'Data References'!$J$3:$J$55,'Data References'!$L$3:$L$55)
    ),
    ""
)</f>
        <v/>
      </c>
      <c r="G301" s="14"/>
      <c r="H301" s="7" t="str">
        <f t="shared" si="8"/>
        <v/>
      </c>
      <c r="I301" s="7"/>
      <c r="J301" s="7" t="str">
        <f t="shared" si="9"/>
        <v/>
      </c>
      <c r="K301" s="2"/>
    </row>
    <row r="302" spans="1:11" x14ac:dyDescent="0.25">
      <c r="A302" s="14"/>
      <c r="B302" s="14"/>
      <c r="C302" s="14"/>
      <c r="D302" s="10"/>
      <c r="E302" s="14"/>
      <c r="F302" s="7" t="str">
        <f>IFERROR(
    IF(D302="Male",
        _xlfn.XLOOKUP(E302,'Data References'!$J$3:$J$55,'Data References'!$K$3:$K$55),
        _xlfn.XLOOKUP(E302,'Data References'!$J$3:$J$55,'Data References'!$L$3:$L$55)
    ),
    ""
)</f>
        <v/>
      </c>
      <c r="G302" s="14"/>
      <c r="H302" s="7" t="str">
        <f t="shared" si="8"/>
        <v/>
      </c>
      <c r="I302" s="7"/>
      <c r="J302" s="7" t="str">
        <f t="shared" si="9"/>
        <v/>
      </c>
      <c r="K302" s="2"/>
    </row>
    <row r="303" spans="1:11" x14ac:dyDescent="0.25">
      <c r="A303" s="14"/>
      <c r="B303" s="14"/>
      <c r="C303" s="14"/>
      <c r="D303" s="10"/>
      <c r="E303" s="14"/>
      <c r="F303" s="7" t="str">
        <f>IFERROR(
    IF(D303="Male",
        _xlfn.XLOOKUP(E303,'Data References'!$J$3:$J$55,'Data References'!$K$3:$K$55),
        _xlfn.XLOOKUP(E303,'Data References'!$J$3:$J$55,'Data References'!$L$3:$L$55)
    ),
    ""
)</f>
        <v/>
      </c>
      <c r="G303" s="14"/>
      <c r="H303" s="7" t="str">
        <f t="shared" si="8"/>
        <v/>
      </c>
      <c r="I303" s="7"/>
      <c r="J303" s="7" t="str">
        <f t="shared" si="9"/>
        <v/>
      </c>
      <c r="K303" s="2"/>
    </row>
    <row r="304" spans="1:11" x14ac:dyDescent="0.25">
      <c r="A304" s="14"/>
      <c r="B304" s="14"/>
      <c r="C304" s="14"/>
      <c r="D304" s="10"/>
      <c r="E304" s="14"/>
      <c r="F304" s="7" t="str">
        <f>IFERROR(
    IF(D304="Male",
        _xlfn.XLOOKUP(E304,'Data References'!$J$3:$J$55,'Data References'!$K$3:$K$55),
        _xlfn.XLOOKUP(E304,'Data References'!$J$3:$J$55,'Data References'!$L$3:$L$55)
    ),
    ""
)</f>
        <v/>
      </c>
      <c r="G304" s="14"/>
      <c r="H304" s="7" t="str">
        <f t="shared" si="8"/>
        <v/>
      </c>
      <c r="I304" s="7"/>
      <c r="J304" s="7" t="str">
        <f t="shared" si="9"/>
        <v/>
      </c>
      <c r="K304" s="2"/>
    </row>
    <row r="305" spans="1:11" x14ac:dyDescent="0.25">
      <c r="A305" s="14"/>
      <c r="B305" s="14"/>
      <c r="C305" s="14"/>
      <c r="D305" s="10"/>
      <c r="E305" s="14"/>
      <c r="F305" s="7" t="str">
        <f>IFERROR(
    IF(D305="Male",
        _xlfn.XLOOKUP(E305,'Data References'!$J$3:$J$55,'Data References'!$K$3:$K$55),
        _xlfn.XLOOKUP(E305,'Data References'!$J$3:$J$55,'Data References'!$L$3:$L$55)
    ),
    ""
)</f>
        <v/>
      </c>
      <c r="G305" s="14"/>
      <c r="H305" s="7" t="str">
        <f t="shared" si="8"/>
        <v/>
      </c>
      <c r="I305" s="7"/>
      <c r="J305" s="7" t="str">
        <f t="shared" si="9"/>
        <v/>
      </c>
      <c r="K305" s="2"/>
    </row>
    <row r="306" spans="1:11" x14ac:dyDescent="0.25">
      <c r="A306" s="14"/>
      <c r="B306" s="14"/>
      <c r="C306" s="14"/>
      <c r="D306" s="10"/>
      <c r="E306" s="14"/>
      <c r="F306" s="7" t="str">
        <f>IFERROR(
    IF(D306="Male",
        _xlfn.XLOOKUP(E306,'Data References'!$J$3:$J$55,'Data References'!$K$3:$K$55),
        _xlfn.XLOOKUP(E306,'Data References'!$J$3:$J$55,'Data References'!$L$3:$L$55)
    ),
    ""
)</f>
        <v/>
      </c>
      <c r="G306" s="14"/>
      <c r="H306" s="7" t="str">
        <f t="shared" si="8"/>
        <v/>
      </c>
      <c r="I306" s="7"/>
      <c r="J306" s="7" t="str">
        <f t="shared" si="9"/>
        <v/>
      </c>
      <c r="K306" s="2"/>
    </row>
    <row r="307" spans="1:11" x14ac:dyDescent="0.25">
      <c r="A307" s="14"/>
      <c r="B307" s="14"/>
      <c r="C307" s="14"/>
      <c r="D307" s="10"/>
      <c r="E307" s="14"/>
      <c r="F307" s="7" t="str">
        <f>IFERROR(
    IF(D307="Male",
        _xlfn.XLOOKUP(E307,'Data References'!$J$3:$J$55,'Data References'!$K$3:$K$55),
        _xlfn.XLOOKUP(E307,'Data References'!$J$3:$J$55,'Data References'!$L$3:$L$55)
    ),
    ""
)</f>
        <v/>
      </c>
      <c r="G307" s="14"/>
      <c r="H307" s="7" t="str">
        <f t="shared" si="8"/>
        <v/>
      </c>
      <c r="I307" s="7"/>
      <c r="J307" s="7" t="str">
        <f t="shared" si="9"/>
        <v/>
      </c>
      <c r="K307" s="2"/>
    </row>
    <row r="308" spans="1:11" x14ac:dyDescent="0.25">
      <c r="A308" s="14"/>
      <c r="B308" s="14"/>
      <c r="C308" s="14"/>
      <c r="D308" s="10"/>
      <c r="E308" s="14"/>
      <c r="F308" s="7" t="str">
        <f>IFERROR(
    IF(D308="Male",
        _xlfn.XLOOKUP(E308,'Data References'!$J$3:$J$55,'Data References'!$K$3:$K$55),
        _xlfn.XLOOKUP(E308,'Data References'!$J$3:$J$55,'Data References'!$L$3:$L$55)
    ),
    ""
)</f>
        <v/>
      </c>
      <c r="G308" s="14"/>
      <c r="H308" s="7" t="str">
        <f t="shared" si="8"/>
        <v/>
      </c>
      <c r="I308" s="7"/>
      <c r="J308" s="7" t="str">
        <f t="shared" si="9"/>
        <v/>
      </c>
      <c r="K308" s="2"/>
    </row>
    <row r="309" spans="1:11" x14ac:dyDescent="0.25">
      <c r="A309" s="14"/>
      <c r="B309" s="14"/>
      <c r="C309" s="14"/>
      <c r="D309" s="10"/>
      <c r="E309" s="14"/>
      <c r="F309" s="7" t="str">
        <f>IFERROR(
    IF(D309="Male",
        _xlfn.XLOOKUP(E309,'Data References'!$J$3:$J$55,'Data References'!$K$3:$K$55),
        _xlfn.XLOOKUP(E309,'Data References'!$J$3:$J$55,'Data References'!$L$3:$L$55)
    ),
    ""
)</f>
        <v/>
      </c>
      <c r="G309" s="14"/>
      <c r="H309" s="7" t="str">
        <f t="shared" si="8"/>
        <v/>
      </c>
      <c r="I309" s="7"/>
      <c r="J309" s="7" t="str">
        <f t="shared" si="9"/>
        <v/>
      </c>
      <c r="K309" s="2"/>
    </row>
    <row r="310" spans="1:11" x14ac:dyDescent="0.25">
      <c r="A310" s="14"/>
      <c r="B310" s="14"/>
      <c r="C310" s="14"/>
      <c r="D310" s="10"/>
      <c r="E310" s="14"/>
      <c r="F310" s="7" t="str">
        <f>IFERROR(
    IF(D310="Male",
        _xlfn.XLOOKUP(E310,'Data References'!$J$3:$J$55,'Data References'!$K$3:$K$55),
        _xlfn.XLOOKUP(E310,'Data References'!$J$3:$J$55,'Data References'!$L$3:$L$55)
    ),
    ""
)</f>
        <v/>
      </c>
      <c r="G310" s="14"/>
      <c r="H310" s="7" t="str">
        <f t="shared" si="8"/>
        <v/>
      </c>
      <c r="I310" s="7"/>
      <c r="J310" s="7" t="str">
        <f t="shared" si="9"/>
        <v/>
      </c>
      <c r="K310" s="2"/>
    </row>
    <row r="311" spans="1:11" x14ac:dyDescent="0.25">
      <c r="A311" s="14"/>
      <c r="B311" s="14"/>
      <c r="C311" s="14"/>
      <c r="D311" s="10"/>
      <c r="E311" s="14"/>
      <c r="F311" s="7" t="str">
        <f>IFERROR(
    IF(D311="Male",
        _xlfn.XLOOKUP(E311,'Data References'!$J$3:$J$55,'Data References'!$K$3:$K$55),
        _xlfn.XLOOKUP(E311,'Data References'!$J$3:$J$55,'Data References'!$L$3:$L$55)
    ),
    ""
)</f>
        <v/>
      </c>
      <c r="G311" s="14"/>
      <c r="H311" s="7" t="str">
        <f t="shared" si="8"/>
        <v/>
      </c>
      <c r="I311" s="7"/>
      <c r="J311" s="7" t="str">
        <f t="shared" si="9"/>
        <v/>
      </c>
      <c r="K311" s="2"/>
    </row>
    <row r="312" spans="1:11" x14ac:dyDescent="0.25">
      <c r="A312" s="14"/>
      <c r="B312" s="14"/>
      <c r="C312" s="14"/>
      <c r="D312" s="10"/>
      <c r="E312" s="14"/>
      <c r="F312" s="7" t="str">
        <f>IFERROR(
    IF(D312="Male",
        _xlfn.XLOOKUP(E312,'Data References'!$J$3:$J$55,'Data References'!$K$3:$K$55),
        _xlfn.XLOOKUP(E312,'Data References'!$J$3:$J$55,'Data References'!$L$3:$L$55)
    ),
    ""
)</f>
        <v/>
      </c>
      <c r="G312" s="14"/>
      <c r="H312" s="7" t="str">
        <f t="shared" si="8"/>
        <v/>
      </c>
      <c r="I312" s="7"/>
      <c r="J312" s="7" t="str">
        <f t="shared" si="9"/>
        <v/>
      </c>
      <c r="K312" s="2"/>
    </row>
    <row r="313" spans="1:11" x14ac:dyDescent="0.25">
      <c r="A313" s="14"/>
      <c r="B313" s="14"/>
      <c r="C313" s="14"/>
      <c r="D313" s="10"/>
      <c r="E313" s="14"/>
      <c r="F313" s="7" t="str">
        <f>IFERROR(
    IF(D313="Male",
        _xlfn.XLOOKUP(E313,'Data References'!$J$3:$J$55,'Data References'!$K$3:$K$55),
        _xlfn.XLOOKUP(E313,'Data References'!$J$3:$J$55,'Data References'!$L$3:$L$55)
    ),
    ""
)</f>
        <v/>
      </c>
      <c r="G313" s="14"/>
      <c r="H313" s="7" t="str">
        <f t="shared" si="8"/>
        <v/>
      </c>
      <c r="I313" s="7"/>
      <c r="J313" s="7" t="str">
        <f t="shared" si="9"/>
        <v/>
      </c>
      <c r="K313" s="2"/>
    </row>
    <row r="314" spans="1:11" x14ac:dyDescent="0.25">
      <c r="A314" s="14"/>
      <c r="B314" s="14"/>
      <c r="C314" s="14"/>
      <c r="D314" s="10"/>
      <c r="E314" s="14"/>
      <c r="F314" s="7" t="str">
        <f>IFERROR(
    IF(D314="Male",
        _xlfn.XLOOKUP(E314,'Data References'!$J$3:$J$55,'Data References'!$K$3:$K$55),
        _xlfn.XLOOKUP(E314,'Data References'!$J$3:$J$55,'Data References'!$L$3:$L$55)
    ),
    ""
)</f>
        <v/>
      </c>
      <c r="G314" s="14"/>
      <c r="H314" s="7" t="str">
        <f t="shared" si="8"/>
        <v/>
      </c>
      <c r="I314" s="7"/>
      <c r="J314" s="7" t="str">
        <f t="shared" si="9"/>
        <v/>
      </c>
      <c r="K314" s="2"/>
    </row>
    <row r="315" spans="1:11" x14ac:dyDescent="0.25">
      <c r="A315" s="14"/>
      <c r="B315" s="14"/>
      <c r="C315" s="14"/>
      <c r="D315" s="10"/>
      <c r="E315" s="14"/>
      <c r="F315" s="7" t="str">
        <f>IFERROR(
    IF(D315="Male",
        _xlfn.XLOOKUP(E315,'Data References'!$J$3:$J$55,'Data References'!$K$3:$K$55),
        _xlfn.XLOOKUP(E315,'Data References'!$J$3:$J$55,'Data References'!$L$3:$L$55)
    ),
    ""
)</f>
        <v/>
      </c>
      <c r="G315" s="14"/>
      <c r="H315" s="7" t="str">
        <f t="shared" si="8"/>
        <v/>
      </c>
      <c r="I315" s="7"/>
      <c r="J315" s="7" t="str">
        <f t="shared" si="9"/>
        <v/>
      </c>
      <c r="K315" s="2"/>
    </row>
    <row r="316" spans="1:11" x14ac:dyDescent="0.25">
      <c r="A316" s="14"/>
      <c r="B316" s="14"/>
      <c r="C316" s="14"/>
      <c r="D316" s="10"/>
      <c r="E316" s="14"/>
      <c r="F316" s="7" t="str">
        <f>IFERROR(
    IF(D316="Male",
        _xlfn.XLOOKUP(E316,'Data References'!$J$3:$J$55,'Data References'!$K$3:$K$55),
        _xlfn.XLOOKUP(E316,'Data References'!$J$3:$J$55,'Data References'!$L$3:$L$55)
    ),
    ""
)</f>
        <v/>
      </c>
      <c r="G316" s="14"/>
      <c r="H316" s="7" t="str">
        <f t="shared" si="8"/>
        <v/>
      </c>
      <c r="I316" s="7"/>
      <c r="J316" s="7" t="str">
        <f t="shared" si="9"/>
        <v/>
      </c>
      <c r="K316" s="2"/>
    </row>
    <row r="317" spans="1:11" x14ac:dyDescent="0.25">
      <c r="A317" s="14"/>
      <c r="B317" s="14"/>
      <c r="C317" s="14"/>
      <c r="D317" s="10"/>
      <c r="E317" s="14"/>
      <c r="F317" s="7" t="str">
        <f>IFERROR(
    IF(D317="Male",
        _xlfn.XLOOKUP(E317,'Data References'!$J$3:$J$55,'Data References'!$K$3:$K$55),
        _xlfn.XLOOKUP(E317,'Data References'!$J$3:$J$55,'Data References'!$L$3:$L$55)
    ),
    ""
)</f>
        <v/>
      </c>
      <c r="G317" s="14"/>
      <c r="H317" s="7" t="str">
        <f t="shared" si="8"/>
        <v/>
      </c>
      <c r="I317" s="7"/>
      <c r="J317" s="7" t="str">
        <f t="shared" si="9"/>
        <v/>
      </c>
      <c r="K317" s="2"/>
    </row>
    <row r="318" spans="1:11" x14ac:dyDescent="0.25">
      <c r="A318" s="14"/>
      <c r="B318" s="14"/>
      <c r="C318" s="14"/>
      <c r="D318" s="10"/>
      <c r="E318" s="14"/>
      <c r="F318" s="7" t="str">
        <f>IFERROR(
    IF(D318="Male",
        _xlfn.XLOOKUP(E318,'Data References'!$J$3:$J$55,'Data References'!$K$3:$K$55),
        _xlfn.XLOOKUP(E318,'Data References'!$J$3:$J$55,'Data References'!$L$3:$L$55)
    ),
    ""
)</f>
        <v/>
      </c>
      <c r="G318" s="14"/>
      <c r="H318" s="7" t="str">
        <f t="shared" si="8"/>
        <v/>
      </c>
      <c r="I318" s="7"/>
      <c r="J318" s="7" t="str">
        <f t="shared" si="9"/>
        <v/>
      </c>
      <c r="K318" s="2"/>
    </row>
    <row r="319" spans="1:11" x14ac:dyDescent="0.25">
      <c r="A319" s="14"/>
      <c r="B319" s="14"/>
      <c r="C319" s="14"/>
      <c r="D319" s="10"/>
      <c r="E319" s="14"/>
      <c r="F319" s="7" t="str">
        <f>IFERROR(
    IF(D319="Male",
        _xlfn.XLOOKUP(E319,'Data References'!$J$3:$J$55,'Data References'!$K$3:$K$55),
        _xlfn.XLOOKUP(E319,'Data References'!$J$3:$J$55,'Data References'!$L$3:$L$55)
    ),
    ""
)</f>
        <v/>
      </c>
      <c r="G319" s="14"/>
      <c r="H319" s="7" t="str">
        <f t="shared" si="8"/>
        <v/>
      </c>
      <c r="I319" s="7"/>
      <c r="J319" s="7" t="str">
        <f t="shared" si="9"/>
        <v/>
      </c>
      <c r="K319" s="2"/>
    </row>
    <row r="320" spans="1:11" x14ac:dyDescent="0.25">
      <c r="A320" s="14"/>
      <c r="B320" s="14"/>
      <c r="C320" s="14"/>
      <c r="D320" s="10"/>
      <c r="E320" s="14"/>
      <c r="F320" s="7" t="str">
        <f>IFERROR(
    IF(D320="Male",
        _xlfn.XLOOKUP(E320,'Data References'!$J$3:$J$55,'Data References'!$K$3:$K$55),
        _xlfn.XLOOKUP(E320,'Data References'!$J$3:$J$55,'Data References'!$L$3:$L$55)
    ),
    ""
)</f>
        <v/>
      </c>
      <c r="G320" s="14"/>
      <c r="H320" s="7" t="str">
        <f t="shared" si="8"/>
        <v/>
      </c>
      <c r="I320" s="7"/>
      <c r="J320" s="7" t="str">
        <f t="shared" si="9"/>
        <v/>
      </c>
      <c r="K320" s="2"/>
    </row>
    <row r="321" spans="1:11" x14ac:dyDescent="0.25">
      <c r="A321" s="14"/>
      <c r="B321" s="14"/>
      <c r="C321" s="14"/>
      <c r="D321" s="10"/>
      <c r="E321" s="14"/>
      <c r="F321" s="7" t="str">
        <f>IFERROR(
    IF(D321="Male",
        _xlfn.XLOOKUP(E321,'Data References'!$J$3:$J$55,'Data References'!$K$3:$K$55),
        _xlfn.XLOOKUP(E321,'Data References'!$J$3:$J$55,'Data References'!$L$3:$L$55)
    ),
    ""
)</f>
        <v/>
      </c>
      <c r="G321" s="14"/>
      <c r="H321" s="7" t="str">
        <f t="shared" si="8"/>
        <v/>
      </c>
      <c r="I321" s="7"/>
      <c r="J321" s="7" t="str">
        <f t="shared" si="9"/>
        <v/>
      </c>
      <c r="K321" s="2"/>
    </row>
    <row r="322" spans="1:11" x14ac:dyDescent="0.25">
      <c r="A322" s="14"/>
      <c r="B322" s="14"/>
      <c r="C322" s="14"/>
      <c r="D322" s="10"/>
      <c r="E322" s="14"/>
      <c r="F322" s="7" t="str">
        <f>IFERROR(
    IF(D322="Male",
        _xlfn.XLOOKUP(E322,'Data References'!$J$3:$J$55,'Data References'!$K$3:$K$55),
        _xlfn.XLOOKUP(E322,'Data References'!$J$3:$J$55,'Data References'!$L$3:$L$55)
    ),
    ""
)</f>
        <v/>
      </c>
      <c r="G322" s="14"/>
      <c r="H322" s="7" t="str">
        <f t="shared" si="8"/>
        <v/>
      </c>
      <c r="I322" s="7"/>
      <c r="J322" s="7" t="str">
        <f t="shared" si="9"/>
        <v/>
      </c>
      <c r="K322" s="2"/>
    </row>
    <row r="323" spans="1:11" x14ac:dyDescent="0.25">
      <c r="A323" s="14"/>
      <c r="B323" s="14"/>
      <c r="C323" s="14"/>
      <c r="D323" s="10"/>
      <c r="E323" s="14"/>
      <c r="F323" s="7" t="str">
        <f>IFERROR(
    IF(D323="Male",
        _xlfn.XLOOKUP(E323,'Data References'!$J$3:$J$55,'Data References'!$K$3:$K$55),
        _xlfn.XLOOKUP(E323,'Data References'!$J$3:$J$55,'Data References'!$L$3:$L$55)
    ),
    ""
)</f>
        <v/>
      </c>
      <c r="G323" s="14"/>
      <c r="H323" s="7" t="str">
        <f t="shared" ref="H323:H386" si="10">IF(OR(F323="",G323=""),"",IFERROR(IF(G323&lt;=F323,"Pass","Fail"),""))</f>
        <v/>
      </c>
      <c r="I323" s="7"/>
      <c r="J323" s="7" t="str">
        <f t="shared" si="9"/>
        <v/>
      </c>
      <c r="K323" s="2"/>
    </row>
    <row r="324" spans="1:11" x14ac:dyDescent="0.25">
      <c r="A324" s="14"/>
      <c r="B324" s="14"/>
      <c r="C324" s="14"/>
      <c r="D324" s="10"/>
      <c r="E324" s="14"/>
      <c r="F324" s="7" t="str">
        <f>IFERROR(
    IF(D324="Male",
        _xlfn.XLOOKUP(E324,'Data References'!$J$3:$J$55,'Data References'!$K$3:$K$55),
        _xlfn.XLOOKUP(E324,'Data References'!$J$3:$J$55,'Data References'!$L$3:$L$55)
    ),
    ""
)</f>
        <v/>
      </c>
      <c r="G324" s="14"/>
      <c r="H324" s="7" t="str">
        <f t="shared" si="10"/>
        <v/>
      </c>
      <c r="I324" s="7"/>
      <c r="J324" s="7" t="str">
        <f t="shared" ref="J324:J387" si="11">IF(H324="", "", IF(H324="Pass", IF(I324=0, "Bronze", IF(OR(I324=1, I324=2, I324=3), "Silver", IF(I324=4, "Gold", ""))), IF(H324="Fail", "None", "")))</f>
        <v/>
      </c>
      <c r="K324" s="2"/>
    </row>
    <row r="325" spans="1:11" x14ac:dyDescent="0.25">
      <c r="A325" s="14"/>
      <c r="B325" s="14"/>
      <c r="C325" s="14"/>
      <c r="D325" s="10"/>
      <c r="E325" s="14"/>
      <c r="F325" s="7" t="str">
        <f>IFERROR(
    IF(D325="Male",
        _xlfn.XLOOKUP(E325,'Data References'!$J$3:$J$55,'Data References'!$K$3:$K$55),
        _xlfn.XLOOKUP(E325,'Data References'!$J$3:$J$55,'Data References'!$L$3:$L$55)
    ),
    ""
)</f>
        <v/>
      </c>
      <c r="G325" s="14"/>
      <c r="H325" s="7" t="str">
        <f t="shared" si="10"/>
        <v/>
      </c>
      <c r="I325" s="7"/>
      <c r="J325" s="7" t="str">
        <f t="shared" si="11"/>
        <v/>
      </c>
      <c r="K325" s="2"/>
    </row>
    <row r="326" spans="1:11" x14ac:dyDescent="0.25">
      <c r="A326" s="14"/>
      <c r="B326" s="14"/>
      <c r="C326" s="14"/>
      <c r="D326" s="10"/>
      <c r="E326" s="14"/>
      <c r="F326" s="7" t="str">
        <f>IFERROR(
    IF(D326="Male",
        _xlfn.XLOOKUP(E326,'Data References'!$J$3:$J$55,'Data References'!$K$3:$K$55),
        _xlfn.XLOOKUP(E326,'Data References'!$J$3:$J$55,'Data References'!$L$3:$L$55)
    ),
    ""
)</f>
        <v/>
      </c>
      <c r="G326" s="14"/>
      <c r="H326" s="7" t="str">
        <f t="shared" si="10"/>
        <v/>
      </c>
      <c r="I326" s="7"/>
      <c r="J326" s="7" t="str">
        <f t="shared" si="11"/>
        <v/>
      </c>
      <c r="K326" s="2"/>
    </row>
    <row r="327" spans="1:11" x14ac:dyDescent="0.25">
      <c r="A327" s="14"/>
      <c r="B327" s="14"/>
      <c r="C327" s="14"/>
      <c r="D327" s="10"/>
      <c r="E327" s="14"/>
      <c r="F327" s="7" t="str">
        <f>IFERROR(
    IF(D327="Male",
        _xlfn.XLOOKUP(E327,'Data References'!$J$3:$J$55,'Data References'!$K$3:$K$55),
        _xlfn.XLOOKUP(E327,'Data References'!$J$3:$J$55,'Data References'!$L$3:$L$55)
    ),
    ""
)</f>
        <v/>
      </c>
      <c r="G327" s="14"/>
      <c r="H327" s="7" t="str">
        <f t="shared" si="10"/>
        <v/>
      </c>
      <c r="I327" s="7"/>
      <c r="J327" s="7" t="str">
        <f t="shared" si="11"/>
        <v/>
      </c>
      <c r="K327" s="2"/>
    </row>
    <row r="328" spans="1:11" x14ac:dyDescent="0.25">
      <c r="A328" s="14"/>
      <c r="B328" s="14"/>
      <c r="C328" s="14"/>
      <c r="D328" s="10"/>
      <c r="E328" s="14"/>
      <c r="F328" s="7" t="str">
        <f>IFERROR(
    IF(D328="Male",
        _xlfn.XLOOKUP(E328,'Data References'!$J$3:$J$55,'Data References'!$K$3:$K$55),
        _xlfn.XLOOKUP(E328,'Data References'!$J$3:$J$55,'Data References'!$L$3:$L$55)
    ),
    ""
)</f>
        <v/>
      </c>
      <c r="G328" s="14"/>
      <c r="H328" s="7" t="str">
        <f t="shared" si="10"/>
        <v/>
      </c>
      <c r="I328" s="7"/>
      <c r="J328" s="7" t="str">
        <f t="shared" si="11"/>
        <v/>
      </c>
      <c r="K328" s="2"/>
    </row>
    <row r="329" spans="1:11" x14ac:dyDescent="0.25">
      <c r="A329" s="14"/>
      <c r="B329" s="14"/>
      <c r="C329" s="14"/>
      <c r="D329" s="10"/>
      <c r="E329" s="14"/>
      <c r="F329" s="7" t="str">
        <f>IFERROR(
    IF(D329="Male",
        _xlfn.XLOOKUP(E329,'Data References'!$J$3:$J$55,'Data References'!$K$3:$K$55),
        _xlfn.XLOOKUP(E329,'Data References'!$J$3:$J$55,'Data References'!$L$3:$L$55)
    ),
    ""
)</f>
        <v/>
      </c>
      <c r="G329" s="14"/>
      <c r="H329" s="7" t="str">
        <f t="shared" si="10"/>
        <v/>
      </c>
      <c r="I329" s="7"/>
      <c r="J329" s="7" t="str">
        <f t="shared" si="11"/>
        <v/>
      </c>
      <c r="K329" s="2"/>
    </row>
    <row r="330" spans="1:11" x14ac:dyDescent="0.25">
      <c r="A330" s="14"/>
      <c r="B330" s="14"/>
      <c r="C330" s="14"/>
      <c r="D330" s="10"/>
      <c r="E330" s="14"/>
      <c r="F330" s="7" t="str">
        <f>IFERROR(
    IF(D330="Male",
        _xlfn.XLOOKUP(E330,'Data References'!$J$3:$J$55,'Data References'!$K$3:$K$55),
        _xlfn.XLOOKUP(E330,'Data References'!$J$3:$J$55,'Data References'!$L$3:$L$55)
    ),
    ""
)</f>
        <v/>
      </c>
      <c r="G330" s="14"/>
      <c r="H330" s="7" t="str">
        <f t="shared" si="10"/>
        <v/>
      </c>
      <c r="I330" s="7"/>
      <c r="J330" s="7" t="str">
        <f t="shared" si="11"/>
        <v/>
      </c>
      <c r="K330" s="2"/>
    </row>
    <row r="331" spans="1:11" x14ac:dyDescent="0.25">
      <c r="A331" s="14"/>
      <c r="B331" s="14"/>
      <c r="C331" s="14"/>
      <c r="D331" s="10"/>
      <c r="E331" s="14"/>
      <c r="F331" s="7" t="str">
        <f>IFERROR(
    IF(D331="Male",
        _xlfn.XLOOKUP(E331,'Data References'!$J$3:$J$55,'Data References'!$K$3:$K$55),
        _xlfn.XLOOKUP(E331,'Data References'!$J$3:$J$55,'Data References'!$L$3:$L$55)
    ),
    ""
)</f>
        <v/>
      </c>
      <c r="G331" s="14"/>
      <c r="H331" s="7" t="str">
        <f t="shared" si="10"/>
        <v/>
      </c>
      <c r="I331" s="7"/>
      <c r="J331" s="7" t="str">
        <f t="shared" si="11"/>
        <v/>
      </c>
      <c r="K331" s="2"/>
    </row>
    <row r="332" spans="1:11" x14ac:dyDescent="0.25">
      <c r="A332" s="14"/>
      <c r="B332" s="14"/>
      <c r="C332" s="14"/>
      <c r="D332" s="10"/>
      <c r="E332" s="14"/>
      <c r="F332" s="7" t="str">
        <f>IFERROR(
    IF(D332="Male",
        _xlfn.XLOOKUP(E332,'Data References'!$J$3:$J$55,'Data References'!$K$3:$K$55),
        _xlfn.XLOOKUP(E332,'Data References'!$J$3:$J$55,'Data References'!$L$3:$L$55)
    ),
    ""
)</f>
        <v/>
      </c>
      <c r="G332" s="14"/>
      <c r="H332" s="7" t="str">
        <f t="shared" si="10"/>
        <v/>
      </c>
      <c r="I332" s="7"/>
      <c r="J332" s="7" t="str">
        <f t="shared" si="11"/>
        <v/>
      </c>
      <c r="K332" s="2"/>
    </row>
    <row r="333" spans="1:11" x14ac:dyDescent="0.25">
      <c r="A333" s="14"/>
      <c r="B333" s="14"/>
      <c r="C333" s="14"/>
      <c r="D333" s="10"/>
      <c r="E333" s="14"/>
      <c r="F333" s="7" t="str">
        <f>IFERROR(
    IF(D333="Male",
        _xlfn.XLOOKUP(E333,'Data References'!$J$3:$J$55,'Data References'!$K$3:$K$55),
        _xlfn.XLOOKUP(E333,'Data References'!$J$3:$J$55,'Data References'!$L$3:$L$55)
    ),
    ""
)</f>
        <v/>
      </c>
      <c r="G333" s="14"/>
      <c r="H333" s="7" t="str">
        <f t="shared" si="10"/>
        <v/>
      </c>
      <c r="I333" s="7"/>
      <c r="J333" s="7" t="str">
        <f t="shared" si="11"/>
        <v/>
      </c>
      <c r="K333" s="2"/>
    </row>
    <row r="334" spans="1:11" x14ac:dyDescent="0.25">
      <c r="A334" s="14"/>
      <c r="B334" s="14"/>
      <c r="C334" s="14"/>
      <c r="D334" s="10"/>
      <c r="E334" s="14"/>
      <c r="F334" s="7" t="str">
        <f>IFERROR(
    IF(D334="Male",
        _xlfn.XLOOKUP(E334,'Data References'!$J$3:$J$55,'Data References'!$K$3:$K$55),
        _xlfn.XLOOKUP(E334,'Data References'!$J$3:$J$55,'Data References'!$L$3:$L$55)
    ),
    ""
)</f>
        <v/>
      </c>
      <c r="G334" s="14"/>
      <c r="H334" s="7" t="str">
        <f t="shared" si="10"/>
        <v/>
      </c>
      <c r="I334" s="7"/>
      <c r="J334" s="7" t="str">
        <f t="shared" si="11"/>
        <v/>
      </c>
      <c r="K334" s="2"/>
    </row>
    <row r="335" spans="1:11" x14ac:dyDescent="0.25">
      <c r="A335" s="14"/>
      <c r="B335" s="14"/>
      <c r="C335" s="14"/>
      <c r="D335" s="10"/>
      <c r="E335" s="14"/>
      <c r="F335" s="7" t="str">
        <f>IFERROR(
    IF(D335="Male",
        _xlfn.XLOOKUP(E335,'Data References'!$J$3:$J$55,'Data References'!$K$3:$K$55),
        _xlfn.XLOOKUP(E335,'Data References'!$J$3:$J$55,'Data References'!$L$3:$L$55)
    ),
    ""
)</f>
        <v/>
      </c>
      <c r="G335" s="14"/>
      <c r="H335" s="7" t="str">
        <f t="shared" si="10"/>
        <v/>
      </c>
      <c r="I335" s="7"/>
      <c r="J335" s="7" t="str">
        <f t="shared" si="11"/>
        <v/>
      </c>
      <c r="K335" s="2"/>
    </row>
    <row r="336" spans="1:11" x14ac:dyDescent="0.25">
      <c r="A336" s="14"/>
      <c r="B336" s="14"/>
      <c r="C336" s="14"/>
      <c r="D336" s="10"/>
      <c r="E336" s="14"/>
      <c r="F336" s="7" t="str">
        <f>IFERROR(
    IF(D336="Male",
        _xlfn.XLOOKUP(E336,'Data References'!$J$3:$J$55,'Data References'!$K$3:$K$55),
        _xlfn.XLOOKUP(E336,'Data References'!$J$3:$J$55,'Data References'!$L$3:$L$55)
    ),
    ""
)</f>
        <v/>
      </c>
      <c r="G336" s="14"/>
      <c r="H336" s="7" t="str">
        <f t="shared" si="10"/>
        <v/>
      </c>
      <c r="I336" s="7"/>
      <c r="J336" s="7" t="str">
        <f t="shared" si="11"/>
        <v/>
      </c>
      <c r="K336" s="2"/>
    </row>
    <row r="337" spans="1:11" x14ac:dyDescent="0.25">
      <c r="A337" s="14"/>
      <c r="B337" s="14"/>
      <c r="C337" s="14"/>
      <c r="D337" s="10"/>
      <c r="E337" s="14"/>
      <c r="F337" s="7" t="str">
        <f>IFERROR(
    IF(D337="Male",
        _xlfn.XLOOKUP(E337,'Data References'!$J$3:$J$55,'Data References'!$K$3:$K$55),
        _xlfn.XLOOKUP(E337,'Data References'!$J$3:$J$55,'Data References'!$L$3:$L$55)
    ),
    ""
)</f>
        <v/>
      </c>
      <c r="G337" s="14"/>
      <c r="H337" s="7" t="str">
        <f t="shared" si="10"/>
        <v/>
      </c>
      <c r="I337" s="7"/>
      <c r="J337" s="7" t="str">
        <f t="shared" si="11"/>
        <v/>
      </c>
      <c r="K337" s="2"/>
    </row>
    <row r="338" spans="1:11" x14ac:dyDescent="0.25">
      <c r="A338" s="14"/>
      <c r="B338" s="14"/>
      <c r="C338" s="14"/>
      <c r="D338" s="10"/>
      <c r="E338" s="14"/>
      <c r="F338" s="7" t="str">
        <f>IFERROR(
    IF(D338="Male",
        _xlfn.XLOOKUP(E338,'Data References'!$J$3:$J$55,'Data References'!$K$3:$K$55),
        _xlfn.XLOOKUP(E338,'Data References'!$J$3:$J$55,'Data References'!$L$3:$L$55)
    ),
    ""
)</f>
        <v/>
      </c>
      <c r="G338" s="14"/>
      <c r="H338" s="7" t="str">
        <f t="shared" si="10"/>
        <v/>
      </c>
      <c r="I338" s="7"/>
      <c r="J338" s="7" t="str">
        <f t="shared" si="11"/>
        <v/>
      </c>
      <c r="K338" s="2"/>
    </row>
    <row r="339" spans="1:11" x14ac:dyDescent="0.25">
      <c r="A339" s="14"/>
      <c r="B339" s="14"/>
      <c r="C339" s="14"/>
      <c r="D339" s="10"/>
      <c r="E339" s="14"/>
      <c r="F339" s="7" t="str">
        <f>IFERROR(
    IF(D339="Male",
        _xlfn.XLOOKUP(E339,'Data References'!$J$3:$J$55,'Data References'!$K$3:$K$55),
        _xlfn.XLOOKUP(E339,'Data References'!$J$3:$J$55,'Data References'!$L$3:$L$55)
    ),
    ""
)</f>
        <v/>
      </c>
      <c r="G339" s="14"/>
      <c r="H339" s="7" t="str">
        <f t="shared" si="10"/>
        <v/>
      </c>
      <c r="I339" s="7"/>
      <c r="J339" s="7" t="str">
        <f t="shared" si="11"/>
        <v/>
      </c>
      <c r="K339" s="2"/>
    </row>
    <row r="340" spans="1:11" x14ac:dyDescent="0.25">
      <c r="A340" s="14"/>
      <c r="B340" s="14"/>
      <c r="C340" s="14"/>
      <c r="D340" s="10"/>
      <c r="E340" s="14"/>
      <c r="F340" s="7" t="str">
        <f>IFERROR(
    IF(D340="Male",
        _xlfn.XLOOKUP(E340,'Data References'!$J$3:$J$55,'Data References'!$K$3:$K$55),
        _xlfn.XLOOKUP(E340,'Data References'!$J$3:$J$55,'Data References'!$L$3:$L$55)
    ),
    ""
)</f>
        <v/>
      </c>
      <c r="G340" s="14"/>
      <c r="H340" s="7" t="str">
        <f t="shared" si="10"/>
        <v/>
      </c>
      <c r="I340" s="7"/>
      <c r="J340" s="7" t="str">
        <f t="shared" si="11"/>
        <v/>
      </c>
      <c r="K340" s="2"/>
    </row>
    <row r="341" spans="1:11" x14ac:dyDescent="0.25">
      <c r="A341" s="14"/>
      <c r="B341" s="14"/>
      <c r="C341" s="14"/>
      <c r="D341" s="10"/>
      <c r="E341" s="14"/>
      <c r="F341" s="7" t="str">
        <f>IFERROR(
    IF(D341="Male",
        _xlfn.XLOOKUP(E341,'Data References'!$J$3:$J$55,'Data References'!$K$3:$K$55),
        _xlfn.XLOOKUP(E341,'Data References'!$J$3:$J$55,'Data References'!$L$3:$L$55)
    ),
    ""
)</f>
        <v/>
      </c>
      <c r="G341" s="14"/>
      <c r="H341" s="7" t="str">
        <f t="shared" si="10"/>
        <v/>
      </c>
      <c r="I341" s="7"/>
      <c r="J341" s="7" t="str">
        <f t="shared" si="11"/>
        <v/>
      </c>
      <c r="K341" s="2"/>
    </row>
    <row r="342" spans="1:11" x14ac:dyDescent="0.25">
      <c r="A342" s="14"/>
      <c r="B342" s="14"/>
      <c r="C342" s="14"/>
      <c r="D342" s="10"/>
      <c r="E342" s="14"/>
      <c r="F342" s="7" t="str">
        <f>IFERROR(
    IF(D342="Male",
        _xlfn.XLOOKUP(E342,'Data References'!$J$3:$J$55,'Data References'!$K$3:$K$55),
        _xlfn.XLOOKUP(E342,'Data References'!$J$3:$J$55,'Data References'!$L$3:$L$55)
    ),
    ""
)</f>
        <v/>
      </c>
      <c r="G342" s="14"/>
      <c r="H342" s="7" t="str">
        <f t="shared" si="10"/>
        <v/>
      </c>
      <c r="I342" s="7"/>
      <c r="J342" s="7" t="str">
        <f t="shared" si="11"/>
        <v/>
      </c>
      <c r="K342" s="2"/>
    </row>
    <row r="343" spans="1:11" x14ac:dyDescent="0.25">
      <c r="A343" s="14"/>
      <c r="B343" s="14"/>
      <c r="C343" s="14"/>
      <c r="D343" s="10"/>
      <c r="E343" s="14"/>
      <c r="F343" s="7" t="str">
        <f>IFERROR(
    IF(D343="Male",
        _xlfn.XLOOKUP(E343,'Data References'!$J$3:$J$55,'Data References'!$K$3:$K$55),
        _xlfn.XLOOKUP(E343,'Data References'!$J$3:$J$55,'Data References'!$L$3:$L$55)
    ),
    ""
)</f>
        <v/>
      </c>
      <c r="G343" s="14"/>
      <c r="H343" s="7" t="str">
        <f t="shared" si="10"/>
        <v/>
      </c>
      <c r="I343" s="7"/>
      <c r="J343" s="7" t="str">
        <f t="shared" si="11"/>
        <v/>
      </c>
      <c r="K343" s="2"/>
    </row>
    <row r="344" spans="1:11" x14ac:dyDescent="0.25">
      <c r="A344" s="14"/>
      <c r="B344" s="14"/>
      <c r="C344" s="14"/>
      <c r="D344" s="10"/>
      <c r="E344" s="14"/>
      <c r="F344" s="7" t="str">
        <f>IFERROR(
    IF(D344="Male",
        _xlfn.XLOOKUP(E344,'Data References'!$J$3:$J$55,'Data References'!$K$3:$K$55),
        _xlfn.XLOOKUP(E344,'Data References'!$J$3:$J$55,'Data References'!$L$3:$L$55)
    ),
    ""
)</f>
        <v/>
      </c>
      <c r="G344" s="14"/>
      <c r="H344" s="7" t="str">
        <f t="shared" si="10"/>
        <v/>
      </c>
      <c r="I344" s="7"/>
      <c r="J344" s="7" t="str">
        <f t="shared" si="11"/>
        <v/>
      </c>
      <c r="K344" s="2"/>
    </row>
    <row r="345" spans="1:11" x14ac:dyDescent="0.25">
      <c r="A345" s="14"/>
      <c r="B345" s="14"/>
      <c r="C345" s="14"/>
      <c r="D345" s="10"/>
      <c r="E345" s="14"/>
      <c r="F345" s="7" t="str">
        <f>IFERROR(
    IF(D345="Male",
        _xlfn.XLOOKUP(E345,'Data References'!$J$3:$J$55,'Data References'!$K$3:$K$55),
        _xlfn.XLOOKUP(E345,'Data References'!$J$3:$J$55,'Data References'!$L$3:$L$55)
    ),
    ""
)</f>
        <v/>
      </c>
      <c r="G345" s="14"/>
      <c r="H345" s="7" t="str">
        <f t="shared" si="10"/>
        <v/>
      </c>
      <c r="I345" s="7"/>
      <c r="J345" s="7" t="str">
        <f t="shared" si="11"/>
        <v/>
      </c>
      <c r="K345" s="2"/>
    </row>
    <row r="346" spans="1:11" x14ac:dyDescent="0.25">
      <c r="A346" s="14"/>
      <c r="B346" s="14"/>
      <c r="C346" s="14"/>
      <c r="D346" s="10"/>
      <c r="E346" s="14"/>
      <c r="F346" s="7" t="str">
        <f>IFERROR(
    IF(D346="Male",
        _xlfn.XLOOKUP(E346,'Data References'!$J$3:$J$55,'Data References'!$K$3:$K$55),
        _xlfn.XLOOKUP(E346,'Data References'!$J$3:$J$55,'Data References'!$L$3:$L$55)
    ),
    ""
)</f>
        <v/>
      </c>
      <c r="G346" s="14"/>
      <c r="H346" s="7" t="str">
        <f t="shared" si="10"/>
        <v/>
      </c>
      <c r="I346" s="7"/>
      <c r="J346" s="7" t="str">
        <f t="shared" si="11"/>
        <v/>
      </c>
      <c r="K346" s="2"/>
    </row>
    <row r="347" spans="1:11" x14ac:dyDescent="0.25">
      <c r="A347" s="14"/>
      <c r="B347" s="14"/>
      <c r="C347" s="14"/>
      <c r="D347" s="10"/>
      <c r="E347" s="14"/>
      <c r="F347" s="7" t="str">
        <f>IFERROR(
    IF(D347="Male",
        _xlfn.XLOOKUP(E347,'Data References'!$J$3:$J$55,'Data References'!$K$3:$K$55),
        _xlfn.XLOOKUP(E347,'Data References'!$J$3:$J$55,'Data References'!$L$3:$L$55)
    ),
    ""
)</f>
        <v/>
      </c>
      <c r="G347" s="14"/>
      <c r="H347" s="7" t="str">
        <f t="shared" si="10"/>
        <v/>
      </c>
      <c r="I347" s="7"/>
      <c r="J347" s="7" t="str">
        <f t="shared" si="11"/>
        <v/>
      </c>
      <c r="K347" s="2"/>
    </row>
    <row r="348" spans="1:11" x14ac:dyDescent="0.25">
      <c r="A348" s="14"/>
      <c r="B348" s="14"/>
      <c r="C348" s="14"/>
      <c r="D348" s="10"/>
      <c r="E348" s="14"/>
      <c r="F348" s="7" t="str">
        <f>IFERROR(
    IF(D348="Male",
        _xlfn.XLOOKUP(E348,'Data References'!$J$3:$J$55,'Data References'!$K$3:$K$55),
        _xlfn.XLOOKUP(E348,'Data References'!$J$3:$J$55,'Data References'!$L$3:$L$55)
    ),
    ""
)</f>
        <v/>
      </c>
      <c r="G348" s="14"/>
      <c r="H348" s="7" t="str">
        <f t="shared" si="10"/>
        <v/>
      </c>
      <c r="I348" s="7"/>
      <c r="J348" s="7" t="str">
        <f t="shared" si="11"/>
        <v/>
      </c>
      <c r="K348" s="2"/>
    </row>
    <row r="349" spans="1:11" x14ac:dyDescent="0.25">
      <c r="A349" s="14"/>
      <c r="B349" s="14"/>
      <c r="C349" s="14"/>
      <c r="D349" s="10"/>
      <c r="E349" s="14"/>
      <c r="F349" s="7" t="str">
        <f>IFERROR(
    IF(D349="Male",
        _xlfn.XLOOKUP(E349,'Data References'!$J$3:$J$55,'Data References'!$K$3:$K$55),
        _xlfn.XLOOKUP(E349,'Data References'!$J$3:$J$55,'Data References'!$L$3:$L$55)
    ),
    ""
)</f>
        <v/>
      </c>
      <c r="G349" s="14"/>
      <c r="H349" s="7" t="str">
        <f t="shared" si="10"/>
        <v/>
      </c>
      <c r="I349" s="7"/>
      <c r="J349" s="7" t="str">
        <f t="shared" si="11"/>
        <v/>
      </c>
      <c r="K349" s="2"/>
    </row>
    <row r="350" spans="1:11" x14ac:dyDescent="0.25">
      <c r="A350" s="14"/>
      <c r="B350" s="14"/>
      <c r="C350" s="14"/>
      <c r="D350" s="10"/>
      <c r="E350" s="14"/>
      <c r="F350" s="7" t="str">
        <f>IFERROR(
    IF(D350="Male",
        _xlfn.XLOOKUP(E350,'Data References'!$J$3:$J$55,'Data References'!$K$3:$K$55),
        _xlfn.XLOOKUP(E350,'Data References'!$J$3:$J$55,'Data References'!$L$3:$L$55)
    ),
    ""
)</f>
        <v/>
      </c>
      <c r="G350" s="14"/>
      <c r="H350" s="7" t="str">
        <f t="shared" si="10"/>
        <v/>
      </c>
      <c r="I350" s="7"/>
      <c r="J350" s="7" t="str">
        <f t="shared" si="11"/>
        <v/>
      </c>
      <c r="K350" s="2"/>
    </row>
    <row r="351" spans="1:11" x14ac:dyDescent="0.25">
      <c r="A351" s="14"/>
      <c r="B351" s="14"/>
      <c r="C351" s="14"/>
      <c r="D351" s="10"/>
      <c r="E351" s="14"/>
      <c r="F351" s="7" t="str">
        <f>IFERROR(
    IF(D351="Male",
        _xlfn.XLOOKUP(E351,'Data References'!$J$3:$J$55,'Data References'!$K$3:$K$55),
        _xlfn.XLOOKUP(E351,'Data References'!$J$3:$J$55,'Data References'!$L$3:$L$55)
    ),
    ""
)</f>
        <v/>
      </c>
      <c r="G351" s="14"/>
      <c r="H351" s="7" t="str">
        <f t="shared" si="10"/>
        <v/>
      </c>
      <c r="I351" s="7"/>
      <c r="J351" s="7" t="str">
        <f t="shared" si="11"/>
        <v/>
      </c>
      <c r="K351" s="2"/>
    </row>
    <row r="352" spans="1:11" x14ac:dyDescent="0.25">
      <c r="A352" s="14"/>
      <c r="B352" s="14"/>
      <c r="C352" s="14"/>
      <c r="D352" s="10"/>
      <c r="E352" s="14"/>
      <c r="F352" s="7" t="str">
        <f>IFERROR(
    IF(D352="Male",
        _xlfn.XLOOKUP(E352,'Data References'!$J$3:$J$55,'Data References'!$K$3:$K$55),
        _xlfn.XLOOKUP(E352,'Data References'!$J$3:$J$55,'Data References'!$L$3:$L$55)
    ),
    ""
)</f>
        <v/>
      </c>
      <c r="G352" s="14"/>
      <c r="H352" s="7" t="str">
        <f t="shared" si="10"/>
        <v/>
      </c>
      <c r="I352" s="7"/>
      <c r="J352" s="7" t="str">
        <f t="shared" si="11"/>
        <v/>
      </c>
      <c r="K352" s="2"/>
    </row>
    <row r="353" spans="1:11" x14ac:dyDescent="0.25">
      <c r="A353" s="14"/>
      <c r="B353" s="14"/>
      <c r="C353" s="14"/>
      <c r="D353" s="10"/>
      <c r="E353" s="14"/>
      <c r="F353" s="7" t="str">
        <f>IFERROR(
    IF(D353="Male",
        _xlfn.XLOOKUP(E353,'Data References'!$J$3:$J$55,'Data References'!$K$3:$K$55),
        _xlfn.XLOOKUP(E353,'Data References'!$J$3:$J$55,'Data References'!$L$3:$L$55)
    ),
    ""
)</f>
        <v/>
      </c>
      <c r="G353" s="14"/>
      <c r="H353" s="7" t="str">
        <f t="shared" si="10"/>
        <v/>
      </c>
      <c r="I353" s="7"/>
      <c r="J353" s="7" t="str">
        <f t="shared" si="11"/>
        <v/>
      </c>
      <c r="K353" s="2"/>
    </row>
    <row r="354" spans="1:11" x14ac:dyDescent="0.25">
      <c r="A354" s="14"/>
      <c r="B354" s="14"/>
      <c r="C354" s="14"/>
      <c r="D354" s="10"/>
      <c r="E354" s="14"/>
      <c r="F354" s="7" t="str">
        <f>IFERROR(
    IF(D354="Male",
        _xlfn.XLOOKUP(E354,'Data References'!$J$3:$J$55,'Data References'!$K$3:$K$55),
        _xlfn.XLOOKUP(E354,'Data References'!$J$3:$J$55,'Data References'!$L$3:$L$55)
    ),
    ""
)</f>
        <v/>
      </c>
      <c r="G354" s="14"/>
      <c r="H354" s="7" t="str">
        <f t="shared" si="10"/>
        <v/>
      </c>
      <c r="I354" s="7"/>
      <c r="J354" s="7" t="str">
        <f t="shared" si="11"/>
        <v/>
      </c>
      <c r="K354" s="2"/>
    </row>
    <row r="355" spans="1:11" x14ac:dyDescent="0.25">
      <c r="A355" s="14"/>
      <c r="B355" s="14"/>
      <c r="C355" s="14"/>
      <c r="D355" s="10"/>
      <c r="E355" s="14"/>
      <c r="F355" s="7" t="str">
        <f>IFERROR(
    IF(D355="Male",
        _xlfn.XLOOKUP(E355,'Data References'!$J$3:$J$55,'Data References'!$K$3:$K$55),
        _xlfn.XLOOKUP(E355,'Data References'!$J$3:$J$55,'Data References'!$L$3:$L$55)
    ),
    ""
)</f>
        <v/>
      </c>
      <c r="G355" s="14"/>
      <c r="H355" s="7" t="str">
        <f t="shared" si="10"/>
        <v/>
      </c>
      <c r="I355" s="7"/>
      <c r="J355" s="7" t="str">
        <f t="shared" si="11"/>
        <v/>
      </c>
      <c r="K355" s="2"/>
    </row>
    <row r="356" spans="1:11" x14ac:dyDescent="0.25">
      <c r="A356" s="14"/>
      <c r="B356" s="14"/>
      <c r="C356" s="14"/>
      <c r="D356" s="10"/>
      <c r="E356" s="14"/>
      <c r="F356" s="7" t="str">
        <f>IFERROR(
    IF(D356="Male",
        _xlfn.XLOOKUP(E356,'Data References'!$J$3:$J$55,'Data References'!$K$3:$K$55),
        _xlfn.XLOOKUP(E356,'Data References'!$J$3:$J$55,'Data References'!$L$3:$L$55)
    ),
    ""
)</f>
        <v/>
      </c>
      <c r="G356" s="14"/>
      <c r="H356" s="7" t="str">
        <f t="shared" si="10"/>
        <v/>
      </c>
      <c r="I356" s="7"/>
      <c r="J356" s="7" t="str">
        <f t="shared" si="11"/>
        <v/>
      </c>
      <c r="K356" s="2"/>
    </row>
    <row r="357" spans="1:11" x14ac:dyDescent="0.25">
      <c r="A357" s="14"/>
      <c r="B357" s="14"/>
      <c r="C357" s="14"/>
      <c r="D357" s="10"/>
      <c r="E357" s="14"/>
      <c r="F357" s="7" t="str">
        <f>IFERROR(
    IF(D357="Male",
        _xlfn.XLOOKUP(E357,'Data References'!$J$3:$J$55,'Data References'!$K$3:$K$55),
        _xlfn.XLOOKUP(E357,'Data References'!$J$3:$J$55,'Data References'!$L$3:$L$55)
    ),
    ""
)</f>
        <v/>
      </c>
      <c r="G357" s="14"/>
      <c r="H357" s="7" t="str">
        <f t="shared" si="10"/>
        <v/>
      </c>
      <c r="I357" s="7"/>
      <c r="J357" s="7" t="str">
        <f t="shared" si="11"/>
        <v/>
      </c>
      <c r="K357" s="2"/>
    </row>
    <row r="358" spans="1:11" x14ac:dyDescent="0.25">
      <c r="A358" s="14"/>
      <c r="B358" s="14"/>
      <c r="C358" s="14"/>
      <c r="D358" s="10"/>
      <c r="E358" s="14"/>
      <c r="F358" s="7" t="str">
        <f>IFERROR(
    IF(D358="Male",
        _xlfn.XLOOKUP(E358,'Data References'!$J$3:$J$55,'Data References'!$K$3:$K$55),
        _xlfn.XLOOKUP(E358,'Data References'!$J$3:$J$55,'Data References'!$L$3:$L$55)
    ),
    ""
)</f>
        <v/>
      </c>
      <c r="G358" s="14"/>
      <c r="H358" s="7" t="str">
        <f t="shared" si="10"/>
        <v/>
      </c>
      <c r="I358" s="7"/>
      <c r="J358" s="7" t="str">
        <f t="shared" si="11"/>
        <v/>
      </c>
      <c r="K358" s="2"/>
    </row>
    <row r="359" spans="1:11" x14ac:dyDescent="0.25">
      <c r="A359" s="14"/>
      <c r="B359" s="14"/>
      <c r="C359" s="14"/>
      <c r="D359" s="10"/>
      <c r="E359" s="14"/>
      <c r="F359" s="7" t="str">
        <f>IFERROR(
    IF(D359="Male",
        _xlfn.XLOOKUP(E359,'Data References'!$J$3:$J$55,'Data References'!$K$3:$K$55),
        _xlfn.XLOOKUP(E359,'Data References'!$J$3:$J$55,'Data References'!$L$3:$L$55)
    ),
    ""
)</f>
        <v/>
      </c>
      <c r="G359" s="14"/>
      <c r="H359" s="7" t="str">
        <f t="shared" si="10"/>
        <v/>
      </c>
      <c r="I359" s="7"/>
      <c r="J359" s="7" t="str">
        <f t="shared" si="11"/>
        <v/>
      </c>
      <c r="K359" s="2"/>
    </row>
    <row r="360" spans="1:11" x14ac:dyDescent="0.25">
      <c r="A360" s="14"/>
      <c r="B360" s="14"/>
      <c r="C360" s="14"/>
      <c r="D360" s="10"/>
      <c r="E360" s="14"/>
      <c r="F360" s="7" t="str">
        <f>IFERROR(
    IF(D360="Male",
        _xlfn.XLOOKUP(E360,'Data References'!$J$3:$J$55,'Data References'!$K$3:$K$55),
        _xlfn.XLOOKUP(E360,'Data References'!$J$3:$J$55,'Data References'!$L$3:$L$55)
    ),
    ""
)</f>
        <v/>
      </c>
      <c r="G360" s="14"/>
      <c r="H360" s="7" t="str">
        <f t="shared" si="10"/>
        <v/>
      </c>
      <c r="I360" s="7"/>
      <c r="J360" s="7" t="str">
        <f t="shared" si="11"/>
        <v/>
      </c>
      <c r="K360" s="2"/>
    </row>
    <row r="361" spans="1:11" x14ac:dyDescent="0.25">
      <c r="A361" s="14"/>
      <c r="B361" s="14"/>
      <c r="C361" s="14"/>
      <c r="D361" s="10"/>
      <c r="E361" s="14"/>
      <c r="F361" s="7" t="str">
        <f>IFERROR(
    IF(D361="Male",
        _xlfn.XLOOKUP(E361,'Data References'!$J$3:$J$55,'Data References'!$K$3:$K$55),
        _xlfn.XLOOKUP(E361,'Data References'!$J$3:$J$55,'Data References'!$L$3:$L$55)
    ),
    ""
)</f>
        <v/>
      </c>
      <c r="G361" s="14"/>
      <c r="H361" s="7" t="str">
        <f t="shared" si="10"/>
        <v/>
      </c>
      <c r="I361" s="7"/>
      <c r="J361" s="7" t="str">
        <f t="shared" si="11"/>
        <v/>
      </c>
      <c r="K361" s="2"/>
    </row>
    <row r="362" spans="1:11" x14ac:dyDescent="0.25">
      <c r="A362" s="14"/>
      <c r="B362" s="14"/>
      <c r="C362" s="14"/>
      <c r="D362" s="10"/>
      <c r="E362" s="14"/>
      <c r="F362" s="7" t="str">
        <f>IFERROR(
    IF(D362="Male",
        _xlfn.XLOOKUP(E362,'Data References'!$J$3:$J$55,'Data References'!$K$3:$K$55),
        _xlfn.XLOOKUP(E362,'Data References'!$J$3:$J$55,'Data References'!$L$3:$L$55)
    ),
    ""
)</f>
        <v/>
      </c>
      <c r="G362" s="14"/>
      <c r="H362" s="7" t="str">
        <f t="shared" si="10"/>
        <v/>
      </c>
      <c r="I362" s="7"/>
      <c r="J362" s="7" t="str">
        <f t="shared" si="11"/>
        <v/>
      </c>
      <c r="K362" s="2"/>
    </row>
    <row r="363" spans="1:11" x14ac:dyDescent="0.25">
      <c r="A363" s="14"/>
      <c r="B363" s="14"/>
      <c r="C363" s="14"/>
      <c r="D363" s="10"/>
      <c r="E363" s="14"/>
      <c r="F363" s="7" t="str">
        <f>IFERROR(
    IF(D363="Male",
        _xlfn.XLOOKUP(E363,'Data References'!$J$3:$J$55,'Data References'!$K$3:$K$55),
        _xlfn.XLOOKUP(E363,'Data References'!$J$3:$J$55,'Data References'!$L$3:$L$55)
    ),
    ""
)</f>
        <v/>
      </c>
      <c r="G363" s="14"/>
      <c r="H363" s="7" t="str">
        <f t="shared" si="10"/>
        <v/>
      </c>
      <c r="I363" s="7"/>
      <c r="J363" s="7" t="str">
        <f t="shared" si="11"/>
        <v/>
      </c>
      <c r="K363" s="2"/>
    </row>
    <row r="364" spans="1:11" x14ac:dyDescent="0.25">
      <c r="A364" s="14"/>
      <c r="B364" s="14"/>
      <c r="C364" s="14"/>
      <c r="D364" s="10"/>
      <c r="E364" s="14"/>
      <c r="F364" s="7" t="str">
        <f>IFERROR(
    IF(D364="Male",
        _xlfn.XLOOKUP(E364,'Data References'!$J$3:$J$55,'Data References'!$K$3:$K$55),
        _xlfn.XLOOKUP(E364,'Data References'!$J$3:$J$55,'Data References'!$L$3:$L$55)
    ),
    ""
)</f>
        <v/>
      </c>
      <c r="G364" s="14"/>
      <c r="H364" s="7" t="str">
        <f t="shared" si="10"/>
        <v/>
      </c>
      <c r="I364" s="7"/>
      <c r="J364" s="7" t="str">
        <f t="shared" si="11"/>
        <v/>
      </c>
      <c r="K364" s="2"/>
    </row>
    <row r="365" spans="1:11" x14ac:dyDescent="0.25">
      <c r="A365" s="14"/>
      <c r="B365" s="14"/>
      <c r="C365" s="14"/>
      <c r="D365" s="10"/>
      <c r="E365" s="14"/>
      <c r="F365" s="7" t="str">
        <f>IFERROR(
    IF(D365="Male",
        _xlfn.XLOOKUP(E365,'Data References'!$J$3:$J$55,'Data References'!$K$3:$K$55),
        _xlfn.XLOOKUP(E365,'Data References'!$J$3:$J$55,'Data References'!$L$3:$L$55)
    ),
    ""
)</f>
        <v/>
      </c>
      <c r="G365" s="14"/>
      <c r="H365" s="7" t="str">
        <f t="shared" si="10"/>
        <v/>
      </c>
      <c r="I365" s="7"/>
      <c r="J365" s="7" t="str">
        <f t="shared" si="11"/>
        <v/>
      </c>
      <c r="K365" s="2"/>
    </row>
    <row r="366" spans="1:11" x14ac:dyDescent="0.25">
      <c r="A366" s="14"/>
      <c r="B366" s="14"/>
      <c r="C366" s="14"/>
      <c r="D366" s="10"/>
      <c r="E366" s="14"/>
      <c r="F366" s="7" t="str">
        <f>IFERROR(
    IF(D366="Male",
        _xlfn.XLOOKUP(E366,'Data References'!$J$3:$J$55,'Data References'!$K$3:$K$55),
        _xlfn.XLOOKUP(E366,'Data References'!$J$3:$J$55,'Data References'!$L$3:$L$55)
    ),
    ""
)</f>
        <v/>
      </c>
      <c r="G366" s="14"/>
      <c r="H366" s="7" t="str">
        <f t="shared" si="10"/>
        <v/>
      </c>
      <c r="I366" s="7"/>
      <c r="J366" s="7" t="str">
        <f t="shared" si="11"/>
        <v/>
      </c>
      <c r="K366" s="2"/>
    </row>
    <row r="367" spans="1:11" x14ac:dyDescent="0.25">
      <c r="A367" s="14"/>
      <c r="B367" s="14"/>
      <c r="C367" s="14"/>
      <c r="D367" s="10"/>
      <c r="E367" s="14"/>
      <c r="F367" s="7" t="str">
        <f>IFERROR(
    IF(D367="Male",
        _xlfn.XLOOKUP(E367,'Data References'!$J$3:$J$55,'Data References'!$K$3:$K$55),
        _xlfn.XLOOKUP(E367,'Data References'!$J$3:$J$55,'Data References'!$L$3:$L$55)
    ),
    ""
)</f>
        <v/>
      </c>
      <c r="G367" s="14"/>
      <c r="H367" s="7" t="str">
        <f t="shared" si="10"/>
        <v/>
      </c>
      <c r="I367" s="7"/>
      <c r="J367" s="7" t="str">
        <f t="shared" si="11"/>
        <v/>
      </c>
      <c r="K367" s="2"/>
    </row>
    <row r="368" spans="1:11" x14ac:dyDescent="0.25">
      <c r="A368" s="14"/>
      <c r="B368" s="14"/>
      <c r="C368" s="14"/>
      <c r="D368" s="10"/>
      <c r="E368" s="14"/>
      <c r="F368" s="7" t="str">
        <f>IFERROR(
    IF(D368="Male",
        _xlfn.XLOOKUP(E368,'Data References'!$J$3:$J$55,'Data References'!$K$3:$K$55),
        _xlfn.XLOOKUP(E368,'Data References'!$J$3:$J$55,'Data References'!$L$3:$L$55)
    ),
    ""
)</f>
        <v/>
      </c>
      <c r="G368" s="14"/>
      <c r="H368" s="7" t="str">
        <f t="shared" si="10"/>
        <v/>
      </c>
      <c r="I368" s="7"/>
      <c r="J368" s="7" t="str">
        <f t="shared" si="11"/>
        <v/>
      </c>
      <c r="K368" s="2"/>
    </row>
    <row r="369" spans="1:11" x14ac:dyDescent="0.25">
      <c r="A369" s="14"/>
      <c r="B369" s="14"/>
      <c r="C369" s="14"/>
      <c r="D369" s="10"/>
      <c r="E369" s="14"/>
      <c r="F369" s="7" t="str">
        <f>IFERROR(
    IF(D369="Male",
        _xlfn.XLOOKUP(E369,'Data References'!$J$3:$J$55,'Data References'!$K$3:$K$55),
        _xlfn.XLOOKUP(E369,'Data References'!$J$3:$J$55,'Data References'!$L$3:$L$55)
    ),
    ""
)</f>
        <v/>
      </c>
      <c r="G369" s="14"/>
      <c r="H369" s="7" t="str">
        <f t="shared" si="10"/>
        <v/>
      </c>
      <c r="I369" s="7"/>
      <c r="J369" s="7" t="str">
        <f t="shared" si="11"/>
        <v/>
      </c>
      <c r="K369" s="2"/>
    </row>
    <row r="370" spans="1:11" x14ac:dyDescent="0.25">
      <c r="A370" s="14"/>
      <c r="B370" s="14"/>
      <c r="C370" s="14"/>
      <c r="D370" s="10"/>
      <c r="E370" s="14"/>
      <c r="F370" s="7" t="str">
        <f>IFERROR(
    IF(D370="Male",
        _xlfn.XLOOKUP(E370,'Data References'!$J$3:$J$55,'Data References'!$K$3:$K$55),
        _xlfn.XLOOKUP(E370,'Data References'!$J$3:$J$55,'Data References'!$L$3:$L$55)
    ),
    ""
)</f>
        <v/>
      </c>
      <c r="G370" s="14"/>
      <c r="H370" s="7" t="str">
        <f t="shared" si="10"/>
        <v/>
      </c>
      <c r="I370" s="7"/>
      <c r="J370" s="7" t="str">
        <f t="shared" si="11"/>
        <v/>
      </c>
      <c r="K370" s="2"/>
    </row>
    <row r="371" spans="1:11" x14ac:dyDescent="0.25">
      <c r="A371" s="14"/>
      <c r="B371" s="14"/>
      <c r="C371" s="14"/>
      <c r="D371" s="10"/>
      <c r="E371" s="14"/>
      <c r="F371" s="7" t="str">
        <f>IFERROR(
    IF(D371="Male",
        _xlfn.XLOOKUP(E371,'Data References'!$J$3:$J$55,'Data References'!$K$3:$K$55),
        _xlfn.XLOOKUP(E371,'Data References'!$J$3:$J$55,'Data References'!$L$3:$L$55)
    ),
    ""
)</f>
        <v/>
      </c>
      <c r="G371" s="14"/>
      <c r="H371" s="7" t="str">
        <f t="shared" si="10"/>
        <v/>
      </c>
      <c r="I371" s="7"/>
      <c r="J371" s="7" t="str">
        <f t="shared" si="11"/>
        <v/>
      </c>
      <c r="K371" s="2"/>
    </row>
    <row r="372" spans="1:11" x14ac:dyDescent="0.25">
      <c r="A372" s="14"/>
      <c r="B372" s="14"/>
      <c r="C372" s="14"/>
      <c r="D372" s="10"/>
      <c r="E372" s="14"/>
      <c r="F372" s="7" t="str">
        <f>IFERROR(
    IF(D372="Male",
        _xlfn.XLOOKUP(E372,'Data References'!$J$3:$J$55,'Data References'!$K$3:$K$55),
        _xlfn.XLOOKUP(E372,'Data References'!$J$3:$J$55,'Data References'!$L$3:$L$55)
    ),
    ""
)</f>
        <v/>
      </c>
      <c r="G372" s="14"/>
      <c r="H372" s="7" t="str">
        <f t="shared" si="10"/>
        <v/>
      </c>
      <c r="I372" s="7"/>
      <c r="J372" s="7" t="str">
        <f t="shared" si="11"/>
        <v/>
      </c>
      <c r="K372" s="2"/>
    </row>
    <row r="373" spans="1:11" x14ac:dyDescent="0.25">
      <c r="A373" s="14"/>
      <c r="B373" s="14"/>
      <c r="C373" s="14"/>
      <c r="D373" s="10"/>
      <c r="E373" s="14"/>
      <c r="F373" s="7" t="str">
        <f>IFERROR(
    IF(D373="Male",
        _xlfn.XLOOKUP(E373,'Data References'!$J$3:$J$55,'Data References'!$K$3:$K$55),
        _xlfn.XLOOKUP(E373,'Data References'!$J$3:$J$55,'Data References'!$L$3:$L$55)
    ),
    ""
)</f>
        <v/>
      </c>
      <c r="G373" s="14"/>
      <c r="H373" s="7" t="str">
        <f t="shared" si="10"/>
        <v/>
      </c>
      <c r="I373" s="7"/>
      <c r="J373" s="7" t="str">
        <f t="shared" si="11"/>
        <v/>
      </c>
      <c r="K373" s="2"/>
    </row>
    <row r="374" spans="1:11" x14ac:dyDescent="0.25">
      <c r="A374" s="14"/>
      <c r="B374" s="14"/>
      <c r="C374" s="14"/>
      <c r="D374" s="10"/>
      <c r="E374" s="14"/>
      <c r="F374" s="7" t="str">
        <f>IFERROR(
    IF(D374="Male",
        _xlfn.XLOOKUP(E374,'Data References'!$J$3:$J$55,'Data References'!$K$3:$K$55),
        _xlfn.XLOOKUP(E374,'Data References'!$J$3:$J$55,'Data References'!$L$3:$L$55)
    ),
    ""
)</f>
        <v/>
      </c>
      <c r="G374" s="14"/>
      <c r="H374" s="7" t="str">
        <f t="shared" si="10"/>
        <v/>
      </c>
      <c r="I374" s="7"/>
      <c r="J374" s="7" t="str">
        <f t="shared" si="11"/>
        <v/>
      </c>
      <c r="K374" s="2"/>
    </row>
    <row r="375" spans="1:11" x14ac:dyDescent="0.25">
      <c r="A375" s="14"/>
      <c r="B375" s="14"/>
      <c r="C375" s="14"/>
      <c r="D375" s="10"/>
      <c r="E375" s="14"/>
      <c r="F375" s="7" t="str">
        <f>IFERROR(
    IF(D375="Male",
        _xlfn.XLOOKUP(E375,'Data References'!$J$3:$J$55,'Data References'!$K$3:$K$55),
        _xlfn.XLOOKUP(E375,'Data References'!$J$3:$J$55,'Data References'!$L$3:$L$55)
    ),
    ""
)</f>
        <v/>
      </c>
      <c r="G375" s="14"/>
      <c r="H375" s="7" t="str">
        <f t="shared" si="10"/>
        <v/>
      </c>
      <c r="I375" s="7"/>
      <c r="J375" s="7" t="str">
        <f t="shared" si="11"/>
        <v/>
      </c>
      <c r="K375" s="2"/>
    </row>
    <row r="376" spans="1:11" x14ac:dyDescent="0.25">
      <c r="A376" s="14"/>
      <c r="B376" s="14"/>
      <c r="C376" s="14"/>
      <c r="D376" s="10"/>
      <c r="E376" s="14"/>
      <c r="F376" s="7" t="str">
        <f>IFERROR(
    IF(D376="Male",
        _xlfn.XLOOKUP(E376,'Data References'!$J$3:$J$55,'Data References'!$K$3:$K$55),
        _xlfn.XLOOKUP(E376,'Data References'!$J$3:$J$55,'Data References'!$L$3:$L$55)
    ),
    ""
)</f>
        <v/>
      </c>
      <c r="G376" s="14"/>
      <c r="H376" s="7" t="str">
        <f t="shared" si="10"/>
        <v/>
      </c>
      <c r="I376" s="7"/>
      <c r="J376" s="7" t="str">
        <f t="shared" si="11"/>
        <v/>
      </c>
      <c r="K376" s="2"/>
    </row>
    <row r="377" spans="1:11" x14ac:dyDescent="0.25">
      <c r="A377" s="14"/>
      <c r="B377" s="14"/>
      <c r="C377" s="14"/>
      <c r="D377" s="10"/>
      <c r="E377" s="14"/>
      <c r="F377" s="7" t="str">
        <f>IFERROR(
    IF(D377="Male",
        _xlfn.XLOOKUP(E377,'Data References'!$J$3:$J$55,'Data References'!$K$3:$K$55),
        _xlfn.XLOOKUP(E377,'Data References'!$J$3:$J$55,'Data References'!$L$3:$L$55)
    ),
    ""
)</f>
        <v/>
      </c>
      <c r="G377" s="14"/>
      <c r="H377" s="7" t="str">
        <f t="shared" si="10"/>
        <v/>
      </c>
      <c r="I377" s="7"/>
      <c r="J377" s="7" t="str">
        <f t="shared" si="11"/>
        <v/>
      </c>
      <c r="K377" s="2"/>
    </row>
    <row r="378" spans="1:11" x14ac:dyDescent="0.25">
      <c r="A378" s="14"/>
      <c r="B378" s="14"/>
      <c r="C378" s="14"/>
      <c r="D378" s="10"/>
      <c r="E378" s="14"/>
      <c r="F378" s="7" t="str">
        <f>IFERROR(
    IF(D378="Male",
        _xlfn.XLOOKUP(E378,'Data References'!$J$3:$J$55,'Data References'!$K$3:$K$55),
        _xlfn.XLOOKUP(E378,'Data References'!$J$3:$J$55,'Data References'!$L$3:$L$55)
    ),
    ""
)</f>
        <v/>
      </c>
      <c r="G378" s="14"/>
      <c r="H378" s="7" t="str">
        <f t="shared" si="10"/>
        <v/>
      </c>
      <c r="I378" s="7"/>
      <c r="J378" s="7" t="str">
        <f t="shared" si="11"/>
        <v/>
      </c>
      <c r="K378" s="2"/>
    </row>
    <row r="379" spans="1:11" x14ac:dyDescent="0.25">
      <c r="A379" s="14"/>
      <c r="B379" s="14"/>
      <c r="C379" s="14"/>
      <c r="D379" s="10"/>
      <c r="E379" s="14"/>
      <c r="F379" s="7" t="str">
        <f>IFERROR(
    IF(D379="Male",
        _xlfn.XLOOKUP(E379,'Data References'!$J$3:$J$55,'Data References'!$K$3:$K$55),
        _xlfn.XLOOKUP(E379,'Data References'!$J$3:$J$55,'Data References'!$L$3:$L$55)
    ),
    ""
)</f>
        <v/>
      </c>
      <c r="G379" s="14"/>
      <c r="H379" s="7" t="str">
        <f t="shared" si="10"/>
        <v/>
      </c>
      <c r="I379" s="7"/>
      <c r="J379" s="7" t="str">
        <f t="shared" si="11"/>
        <v/>
      </c>
      <c r="K379" s="2"/>
    </row>
    <row r="380" spans="1:11" x14ac:dyDescent="0.25">
      <c r="A380" s="14"/>
      <c r="B380" s="14"/>
      <c r="C380" s="14"/>
      <c r="D380" s="10"/>
      <c r="E380" s="14"/>
      <c r="F380" s="7" t="str">
        <f>IFERROR(
    IF(D380="Male",
        _xlfn.XLOOKUP(E380,'Data References'!$J$3:$J$55,'Data References'!$K$3:$K$55),
        _xlfn.XLOOKUP(E380,'Data References'!$J$3:$J$55,'Data References'!$L$3:$L$55)
    ),
    ""
)</f>
        <v/>
      </c>
      <c r="G380" s="14"/>
      <c r="H380" s="7" t="str">
        <f t="shared" si="10"/>
        <v/>
      </c>
      <c r="I380" s="7"/>
      <c r="J380" s="7" t="str">
        <f t="shared" si="11"/>
        <v/>
      </c>
      <c r="K380" s="2"/>
    </row>
    <row r="381" spans="1:11" x14ac:dyDescent="0.25">
      <c r="A381" s="14"/>
      <c r="B381" s="14"/>
      <c r="C381" s="14"/>
      <c r="D381" s="10"/>
      <c r="E381" s="14"/>
      <c r="F381" s="7" t="str">
        <f>IFERROR(
    IF(D381="Male",
        _xlfn.XLOOKUP(E381,'Data References'!$J$3:$J$55,'Data References'!$K$3:$K$55),
        _xlfn.XLOOKUP(E381,'Data References'!$J$3:$J$55,'Data References'!$L$3:$L$55)
    ),
    ""
)</f>
        <v/>
      </c>
      <c r="G381" s="14"/>
      <c r="H381" s="7" t="str">
        <f t="shared" si="10"/>
        <v/>
      </c>
      <c r="I381" s="7"/>
      <c r="J381" s="7" t="str">
        <f t="shared" si="11"/>
        <v/>
      </c>
      <c r="K381" s="2"/>
    </row>
    <row r="382" spans="1:11" x14ac:dyDescent="0.25">
      <c r="A382" s="14"/>
      <c r="B382" s="14"/>
      <c r="C382" s="14"/>
      <c r="D382" s="10"/>
      <c r="E382" s="14"/>
      <c r="F382" s="7" t="str">
        <f>IFERROR(
    IF(D382="Male",
        _xlfn.XLOOKUP(E382,'Data References'!$J$3:$J$55,'Data References'!$K$3:$K$55),
        _xlfn.XLOOKUP(E382,'Data References'!$J$3:$J$55,'Data References'!$L$3:$L$55)
    ),
    ""
)</f>
        <v/>
      </c>
      <c r="G382" s="14"/>
      <c r="H382" s="7" t="str">
        <f t="shared" si="10"/>
        <v/>
      </c>
      <c r="I382" s="7"/>
      <c r="J382" s="7" t="str">
        <f t="shared" si="11"/>
        <v/>
      </c>
      <c r="K382" s="2"/>
    </row>
    <row r="383" spans="1:11" x14ac:dyDescent="0.25">
      <c r="A383" s="14"/>
      <c r="B383" s="14"/>
      <c r="C383" s="14"/>
      <c r="D383" s="10"/>
      <c r="E383" s="14"/>
      <c r="F383" s="7" t="str">
        <f>IFERROR(
    IF(D383="Male",
        _xlfn.XLOOKUP(E383,'Data References'!$J$3:$J$55,'Data References'!$K$3:$K$55),
        _xlfn.XLOOKUP(E383,'Data References'!$J$3:$J$55,'Data References'!$L$3:$L$55)
    ),
    ""
)</f>
        <v/>
      </c>
      <c r="G383" s="14"/>
      <c r="H383" s="7" t="str">
        <f t="shared" si="10"/>
        <v/>
      </c>
      <c r="I383" s="7"/>
      <c r="J383" s="7" t="str">
        <f t="shared" si="11"/>
        <v/>
      </c>
      <c r="K383" s="2"/>
    </row>
    <row r="384" spans="1:11" x14ac:dyDescent="0.25">
      <c r="A384" s="14"/>
      <c r="B384" s="14"/>
      <c r="C384" s="14"/>
      <c r="D384" s="10"/>
      <c r="E384" s="14"/>
      <c r="F384" s="7" t="str">
        <f>IFERROR(
    IF(D384="Male",
        _xlfn.XLOOKUP(E384,'Data References'!$J$3:$J$55,'Data References'!$K$3:$K$55),
        _xlfn.XLOOKUP(E384,'Data References'!$J$3:$J$55,'Data References'!$L$3:$L$55)
    ),
    ""
)</f>
        <v/>
      </c>
      <c r="G384" s="14"/>
      <c r="H384" s="7" t="str">
        <f t="shared" si="10"/>
        <v/>
      </c>
      <c r="I384" s="7"/>
      <c r="J384" s="7" t="str">
        <f t="shared" si="11"/>
        <v/>
      </c>
      <c r="K384" s="2"/>
    </row>
    <row r="385" spans="1:11" x14ac:dyDescent="0.25">
      <c r="A385" s="14"/>
      <c r="B385" s="14"/>
      <c r="C385" s="14"/>
      <c r="D385" s="10"/>
      <c r="E385" s="14"/>
      <c r="F385" s="7" t="str">
        <f>IFERROR(
    IF(D385="Male",
        _xlfn.XLOOKUP(E385,'Data References'!$J$3:$J$55,'Data References'!$K$3:$K$55),
        _xlfn.XLOOKUP(E385,'Data References'!$J$3:$J$55,'Data References'!$L$3:$L$55)
    ),
    ""
)</f>
        <v/>
      </c>
      <c r="G385" s="14"/>
      <c r="H385" s="7" t="str">
        <f t="shared" si="10"/>
        <v/>
      </c>
      <c r="I385" s="7"/>
      <c r="J385" s="7" t="str">
        <f t="shared" si="11"/>
        <v/>
      </c>
      <c r="K385" s="2"/>
    </row>
    <row r="386" spans="1:11" x14ac:dyDescent="0.25">
      <c r="A386" s="14"/>
      <c r="B386" s="14"/>
      <c r="C386" s="14"/>
      <c r="D386" s="10"/>
      <c r="E386" s="14"/>
      <c r="F386" s="7" t="str">
        <f>IFERROR(
    IF(D386="Male",
        _xlfn.XLOOKUP(E386,'Data References'!$J$3:$J$55,'Data References'!$K$3:$K$55),
        _xlfn.XLOOKUP(E386,'Data References'!$J$3:$J$55,'Data References'!$L$3:$L$55)
    ),
    ""
)</f>
        <v/>
      </c>
      <c r="G386" s="14"/>
      <c r="H386" s="7" t="str">
        <f t="shared" si="10"/>
        <v/>
      </c>
      <c r="I386" s="7"/>
      <c r="J386" s="7" t="str">
        <f t="shared" si="11"/>
        <v/>
      </c>
      <c r="K386" s="2"/>
    </row>
    <row r="387" spans="1:11" x14ac:dyDescent="0.25">
      <c r="A387" s="14"/>
      <c r="B387" s="14"/>
      <c r="C387" s="14"/>
      <c r="D387" s="10"/>
      <c r="E387" s="14"/>
      <c r="F387" s="7" t="str">
        <f>IFERROR(
    IF(D387="Male",
        _xlfn.XLOOKUP(E387,'Data References'!$J$3:$J$55,'Data References'!$K$3:$K$55),
        _xlfn.XLOOKUP(E387,'Data References'!$J$3:$J$55,'Data References'!$L$3:$L$55)
    ),
    ""
)</f>
        <v/>
      </c>
      <c r="G387" s="14"/>
      <c r="H387" s="7" t="str">
        <f t="shared" ref="H387:H450" si="12">IF(OR(F387="",G387=""),"",IFERROR(IF(G387&lt;=F387,"Pass","Fail"),""))</f>
        <v/>
      </c>
      <c r="I387" s="7"/>
      <c r="J387" s="7" t="str">
        <f t="shared" si="11"/>
        <v/>
      </c>
      <c r="K387" s="2"/>
    </row>
    <row r="388" spans="1:11" x14ac:dyDescent="0.25">
      <c r="A388" s="14"/>
      <c r="B388" s="14"/>
      <c r="C388" s="14"/>
      <c r="D388" s="10"/>
      <c r="E388" s="14"/>
      <c r="F388" s="7" t="str">
        <f>IFERROR(
    IF(D388="Male",
        _xlfn.XLOOKUP(E388,'Data References'!$J$3:$J$55,'Data References'!$K$3:$K$55),
        _xlfn.XLOOKUP(E388,'Data References'!$J$3:$J$55,'Data References'!$L$3:$L$55)
    ),
    ""
)</f>
        <v/>
      </c>
      <c r="G388" s="14"/>
      <c r="H388" s="7" t="str">
        <f t="shared" si="12"/>
        <v/>
      </c>
      <c r="I388" s="7"/>
      <c r="J388" s="7" t="str">
        <f t="shared" ref="J388:J451" si="13">IF(H388="", "", IF(H388="Pass", IF(I388=0, "Bronze", IF(OR(I388=1, I388=2, I388=3), "Silver", IF(I388=4, "Gold", ""))), IF(H388="Fail", "None", "")))</f>
        <v/>
      </c>
      <c r="K388" s="2"/>
    </row>
    <row r="389" spans="1:11" x14ac:dyDescent="0.25">
      <c r="A389" s="14"/>
      <c r="B389" s="14"/>
      <c r="C389" s="14"/>
      <c r="D389" s="10"/>
      <c r="E389" s="14"/>
      <c r="F389" s="7" t="str">
        <f>IFERROR(
    IF(D389="Male",
        _xlfn.XLOOKUP(E389,'Data References'!$J$3:$J$55,'Data References'!$K$3:$K$55),
        _xlfn.XLOOKUP(E389,'Data References'!$J$3:$J$55,'Data References'!$L$3:$L$55)
    ),
    ""
)</f>
        <v/>
      </c>
      <c r="G389" s="14"/>
      <c r="H389" s="7" t="str">
        <f t="shared" si="12"/>
        <v/>
      </c>
      <c r="I389" s="7"/>
      <c r="J389" s="7" t="str">
        <f t="shared" si="13"/>
        <v/>
      </c>
      <c r="K389" s="2"/>
    </row>
    <row r="390" spans="1:11" x14ac:dyDescent="0.25">
      <c r="A390" s="14"/>
      <c r="B390" s="14"/>
      <c r="C390" s="14"/>
      <c r="D390" s="10"/>
      <c r="E390" s="14"/>
      <c r="F390" s="7" t="str">
        <f>IFERROR(
    IF(D390="Male",
        _xlfn.XLOOKUP(E390,'Data References'!$J$3:$J$55,'Data References'!$K$3:$K$55),
        _xlfn.XLOOKUP(E390,'Data References'!$J$3:$J$55,'Data References'!$L$3:$L$55)
    ),
    ""
)</f>
        <v/>
      </c>
      <c r="G390" s="14"/>
      <c r="H390" s="7" t="str">
        <f t="shared" si="12"/>
        <v/>
      </c>
      <c r="I390" s="7"/>
      <c r="J390" s="7" t="str">
        <f t="shared" si="13"/>
        <v/>
      </c>
      <c r="K390" s="2"/>
    </row>
    <row r="391" spans="1:11" x14ac:dyDescent="0.25">
      <c r="A391" s="14"/>
      <c r="B391" s="14"/>
      <c r="C391" s="14"/>
      <c r="D391" s="10"/>
      <c r="E391" s="14"/>
      <c r="F391" s="7" t="str">
        <f>IFERROR(
    IF(D391="Male",
        _xlfn.XLOOKUP(E391,'Data References'!$J$3:$J$55,'Data References'!$K$3:$K$55),
        _xlfn.XLOOKUP(E391,'Data References'!$J$3:$J$55,'Data References'!$L$3:$L$55)
    ),
    ""
)</f>
        <v/>
      </c>
      <c r="G391" s="14"/>
      <c r="H391" s="7" t="str">
        <f t="shared" si="12"/>
        <v/>
      </c>
      <c r="I391" s="7"/>
      <c r="J391" s="7" t="str">
        <f t="shared" si="13"/>
        <v/>
      </c>
      <c r="K391" s="2"/>
    </row>
    <row r="392" spans="1:11" x14ac:dyDescent="0.25">
      <c r="A392" s="14"/>
      <c r="B392" s="14"/>
      <c r="C392" s="14"/>
      <c r="D392" s="10"/>
      <c r="E392" s="14"/>
      <c r="F392" s="7" t="str">
        <f>IFERROR(
    IF(D392="Male",
        _xlfn.XLOOKUP(E392,'Data References'!$J$3:$J$55,'Data References'!$K$3:$K$55),
        _xlfn.XLOOKUP(E392,'Data References'!$J$3:$J$55,'Data References'!$L$3:$L$55)
    ),
    ""
)</f>
        <v/>
      </c>
      <c r="G392" s="14"/>
      <c r="H392" s="7" t="str">
        <f t="shared" si="12"/>
        <v/>
      </c>
      <c r="I392" s="7"/>
      <c r="J392" s="7" t="str">
        <f t="shared" si="13"/>
        <v/>
      </c>
      <c r="K392" s="2"/>
    </row>
    <row r="393" spans="1:11" x14ac:dyDescent="0.25">
      <c r="A393" s="14"/>
      <c r="B393" s="14"/>
      <c r="C393" s="14"/>
      <c r="D393" s="10"/>
      <c r="E393" s="14"/>
      <c r="F393" s="7" t="str">
        <f>IFERROR(
    IF(D393="Male",
        _xlfn.XLOOKUP(E393,'Data References'!$J$3:$J$55,'Data References'!$K$3:$K$55),
        _xlfn.XLOOKUP(E393,'Data References'!$J$3:$J$55,'Data References'!$L$3:$L$55)
    ),
    ""
)</f>
        <v/>
      </c>
      <c r="G393" s="14"/>
      <c r="H393" s="7" t="str">
        <f t="shared" si="12"/>
        <v/>
      </c>
      <c r="I393" s="7"/>
      <c r="J393" s="7" t="str">
        <f t="shared" si="13"/>
        <v/>
      </c>
      <c r="K393" s="2"/>
    </row>
    <row r="394" spans="1:11" x14ac:dyDescent="0.25">
      <c r="A394" s="14"/>
      <c r="B394" s="14"/>
      <c r="C394" s="14"/>
      <c r="D394" s="10"/>
      <c r="E394" s="14"/>
      <c r="F394" s="7" t="str">
        <f>IFERROR(
    IF(D394="Male",
        _xlfn.XLOOKUP(E394,'Data References'!$J$3:$J$55,'Data References'!$K$3:$K$55),
        _xlfn.XLOOKUP(E394,'Data References'!$J$3:$J$55,'Data References'!$L$3:$L$55)
    ),
    ""
)</f>
        <v/>
      </c>
      <c r="G394" s="14"/>
      <c r="H394" s="7" t="str">
        <f t="shared" si="12"/>
        <v/>
      </c>
      <c r="I394" s="7"/>
      <c r="J394" s="7" t="str">
        <f t="shared" si="13"/>
        <v/>
      </c>
      <c r="K394" s="2"/>
    </row>
    <row r="395" spans="1:11" x14ac:dyDescent="0.25">
      <c r="A395" s="14"/>
      <c r="B395" s="14"/>
      <c r="C395" s="14"/>
      <c r="D395" s="10"/>
      <c r="E395" s="14"/>
      <c r="F395" s="7" t="str">
        <f>IFERROR(
    IF(D395="Male",
        _xlfn.XLOOKUP(E395,'Data References'!$J$3:$J$55,'Data References'!$K$3:$K$55),
        _xlfn.XLOOKUP(E395,'Data References'!$J$3:$J$55,'Data References'!$L$3:$L$55)
    ),
    ""
)</f>
        <v/>
      </c>
      <c r="G395" s="14"/>
      <c r="H395" s="7" t="str">
        <f t="shared" si="12"/>
        <v/>
      </c>
      <c r="I395" s="7"/>
      <c r="J395" s="7" t="str">
        <f t="shared" si="13"/>
        <v/>
      </c>
      <c r="K395" s="2"/>
    </row>
    <row r="396" spans="1:11" x14ac:dyDescent="0.25">
      <c r="A396" s="14"/>
      <c r="B396" s="14"/>
      <c r="C396" s="14"/>
      <c r="D396" s="10"/>
      <c r="E396" s="14"/>
      <c r="F396" s="7" t="str">
        <f>IFERROR(
    IF(D396="Male",
        _xlfn.XLOOKUP(E396,'Data References'!$J$3:$J$55,'Data References'!$K$3:$K$55),
        _xlfn.XLOOKUP(E396,'Data References'!$J$3:$J$55,'Data References'!$L$3:$L$55)
    ),
    ""
)</f>
        <v/>
      </c>
      <c r="G396" s="14"/>
      <c r="H396" s="7" t="str">
        <f t="shared" si="12"/>
        <v/>
      </c>
      <c r="I396" s="7"/>
      <c r="J396" s="7" t="str">
        <f t="shared" si="13"/>
        <v/>
      </c>
      <c r="K396" s="2"/>
    </row>
    <row r="397" spans="1:11" x14ac:dyDescent="0.25">
      <c r="A397" s="14"/>
      <c r="B397" s="14"/>
      <c r="C397" s="14"/>
      <c r="D397" s="10"/>
      <c r="E397" s="14"/>
      <c r="F397" s="7" t="str">
        <f>IFERROR(
    IF(D397="Male",
        _xlfn.XLOOKUP(E397,'Data References'!$J$3:$J$55,'Data References'!$K$3:$K$55),
        _xlfn.XLOOKUP(E397,'Data References'!$J$3:$J$55,'Data References'!$L$3:$L$55)
    ),
    ""
)</f>
        <v/>
      </c>
      <c r="G397" s="14"/>
      <c r="H397" s="7" t="str">
        <f t="shared" si="12"/>
        <v/>
      </c>
      <c r="I397" s="7"/>
      <c r="J397" s="7" t="str">
        <f t="shared" si="13"/>
        <v/>
      </c>
      <c r="K397" s="2"/>
    </row>
    <row r="398" spans="1:11" x14ac:dyDescent="0.25">
      <c r="A398" s="14"/>
      <c r="B398" s="14"/>
      <c r="C398" s="14"/>
      <c r="D398" s="10"/>
      <c r="E398" s="14"/>
      <c r="F398" s="7" t="str">
        <f>IFERROR(
    IF(D398="Male",
        _xlfn.XLOOKUP(E398,'Data References'!$J$3:$J$55,'Data References'!$K$3:$K$55),
        _xlfn.XLOOKUP(E398,'Data References'!$J$3:$J$55,'Data References'!$L$3:$L$55)
    ),
    ""
)</f>
        <v/>
      </c>
      <c r="G398" s="14"/>
      <c r="H398" s="7" t="str">
        <f t="shared" si="12"/>
        <v/>
      </c>
      <c r="I398" s="7"/>
      <c r="J398" s="7" t="str">
        <f t="shared" si="13"/>
        <v/>
      </c>
      <c r="K398" s="2"/>
    </row>
    <row r="399" spans="1:11" x14ac:dyDescent="0.25">
      <c r="A399" s="14"/>
      <c r="B399" s="14"/>
      <c r="C399" s="14"/>
      <c r="D399" s="10"/>
      <c r="E399" s="14"/>
      <c r="F399" s="7" t="str">
        <f>IFERROR(
    IF(D399="Male",
        _xlfn.XLOOKUP(E399,'Data References'!$J$3:$J$55,'Data References'!$K$3:$K$55),
        _xlfn.XLOOKUP(E399,'Data References'!$J$3:$J$55,'Data References'!$L$3:$L$55)
    ),
    ""
)</f>
        <v/>
      </c>
      <c r="G399" s="14"/>
      <c r="H399" s="7" t="str">
        <f t="shared" si="12"/>
        <v/>
      </c>
      <c r="I399" s="7"/>
      <c r="J399" s="7" t="str">
        <f t="shared" si="13"/>
        <v/>
      </c>
      <c r="K399" s="2"/>
    </row>
    <row r="400" spans="1:11" x14ac:dyDescent="0.25">
      <c r="A400" s="14"/>
      <c r="B400" s="14"/>
      <c r="C400" s="14"/>
      <c r="D400" s="10"/>
      <c r="E400" s="14"/>
      <c r="F400" s="7" t="str">
        <f>IFERROR(
    IF(D400="Male",
        _xlfn.XLOOKUP(E400,'Data References'!$J$3:$J$55,'Data References'!$K$3:$K$55),
        _xlfn.XLOOKUP(E400,'Data References'!$J$3:$J$55,'Data References'!$L$3:$L$55)
    ),
    ""
)</f>
        <v/>
      </c>
      <c r="G400" s="14"/>
      <c r="H400" s="7" t="str">
        <f t="shared" si="12"/>
        <v/>
      </c>
      <c r="I400" s="7"/>
      <c r="J400" s="7" t="str">
        <f t="shared" si="13"/>
        <v/>
      </c>
      <c r="K400" s="2"/>
    </row>
    <row r="401" spans="1:11" x14ac:dyDescent="0.25">
      <c r="A401" s="14"/>
      <c r="B401" s="14"/>
      <c r="C401" s="14"/>
      <c r="D401" s="10"/>
      <c r="E401" s="14"/>
      <c r="F401" s="7" t="str">
        <f>IFERROR(
    IF(D401="Male",
        _xlfn.XLOOKUP(E401,'Data References'!$J$3:$J$55,'Data References'!$K$3:$K$55),
        _xlfn.XLOOKUP(E401,'Data References'!$J$3:$J$55,'Data References'!$L$3:$L$55)
    ),
    ""
)</f>
        <v/>
      </c>
      <c r="G401" s="14"/>
      <c r="H401" s="7" t="str">
        <f t="shared" si="12"/>
        <v/>
      </c>
      <c r="I401" s="7"/>
      <c r="J401" s="7" t="str">
        <f t="shared" si="13"/>
        <v/>
      </c>
      <c r="K401" s="2"/>
    </row>
    <row r="402" spans="1:11" x14ac:dyDescent="0.25">
      <c r="A402" s="14"/>
      <c r="B402" s="14"/>
      <c r="C402" s="14"/>
      <c r="D402" s="10"/>
      <c r="E402" s="14"/>
      <c r="F402" s="7" t="str">
        <f>IFERROR(
    IF(D402="Male",
        _xlfn.XLOOKUP(E402,'Data References'!$J$3:$J$55,'Data References'!$K$3:$K$55),
        _xlfn.XLOOKUP(E402,'Data References'!$J$3:$J$55,'Data References'!$L$3:$L$55)
    ),
    ""
)</f>
        <v/>
      </c>
      <c r="G402" s="14"/>
      <c r="H402" s="7" t="str">
        <f t="shared" si="12"/>
        <v/>
      </c>
      <c r="I402" s="7"/>
      <c r="J402" s="7" t="str">
        <f t="shared" si="13"/>
        <v/>
      </c>
      <c r="K402" s="2"/>
    </row>
    <row r="403" spans="1:11" x14ac:dyDescent="0.25">
      <c r="A403" s="14"/>
      <c r="B403" s="14"/>
      <c r="C403" s="14"/>
      <c r="D403" s="10"/>
      <c r="E403" s="14"/>
      <c r="F403" s="7" t="str">
        <f>IFERROR(
    IF(D403="Male",
        _xlfn.XLOOKUP(E403,'Data References'!$J$3:$J$55,'Data References'!$K$3:$K$55),
        _xlfn.XLOOKUP(E403,'Data References'!$J$3:$J$55,'Data References'!$L$3:$L$55)
    ),
    ""
)</f>
        <v/>
      </c>
      <c r="G403" s="14"/>
      <c r="H403" s="7" t="str">
        <f t="shared" si="12"/>
        <v/>
      </c>
      <c r="I403" s="7"/>
      <c r="J403" s="7" t="str">
        <f t="shared" si="13"/>
        <v/>
      </c>
      <c r="K403" s="2"/>
    </row>
    <row r="404" spans="1:11" x14ac:dyDescent="0.25">
      <c r="A404" s="14"/>
      <c r="B404" s="14"/>
      <c r="C404" s="14"/>
      <c r="D404" s="10"/>
      <c r="E404" s="14"/>
      <c r="F404" s="7" t="str">
        <f>IFERROR(
    IF(D404="Male",
        _xlfn.XLOOKUP(E404,'Data References'!$J$3:$J$55,'Data References'!$K$3:$K$55),
        _xlfn.XLOOKUP(E404,'Data References'!$J$3:$J$55,'Data References'!$L$3:$L$55)
    ),
    ""
)</f>
        <v/>
      </c>
      <c r="G404" s="14"/>
      <c r="H404" s="7" t="str">
        <f t="shared" si="12"/>
        <v/>
      </c>
      <c r="I404" s="7"/>
      <c r="J404" s="7" t="str">
        <f t="shared" si="13"/>
        <v/>
      </c>
      <c r="K404" s="2"/>
    </row>
    <row r="405" spans="1:11" x14ac:dyDescent="0.25">
      <c r="A405" s="14"/>
      <c r="B405" s="14"/>
      <c r="C405" s="14"/>
      <c r="D405" s="10"/>
      <c r="E405" s="14"/>
      <c r="F405" s="7" t="str">
        <f>IFERROR(
    IF(D405="Male",
        _xlfn.XLOOKUP(E405,'Data References'!$J$3:$J$55,'Data References'!$K$3:$K$55),
        _xlfn.XLOOKUP(E405,'Data References'!$J$3:$J$55,'Data References'!$L$3:$L$55)
    ),
    ""
)</f>
        <v/>
      </c>
      <c r="G405" s="14"/>
      <c r="H405" s="7" t="str">
        <f t="shared" si="12"/>
        <v/>
      </c>
      <c r="I405" s="7"/>
      <c r="J405" s="7" t="str">
        <f t="shared" si="13"/>
        <v/>
      </c>
      <c r="K405" s="2"/>
    </row>
    <row r="406" spans="1:11" x14ac:dyDescent="0.25">
      <c r="A406" s="14"/>
      <c r="B406" s="14"/>
      <c r="C406" s="14"/>
      <c r="D406" s="10"/>
      <c r="E406" s="14"/>
      <c r="F406" s="7" t="str">
        <f>IFERROR(
    IF(D406="Male",
        _xlfn.XLOOKUP(E406,'Data References'!$J$3:$J$55,'Data References'!$K$3:$K$55),
        _xlfn.XLOOKUP(E406,'Data References'!$J$3:$J$55,'Data References'!$L$3:$L$55)
    ),
    ""
)</f>
        <v/>
      </c>
      <c r="G406" s="14"/>
      <c r="H406" s="7" t="str">
        <f t="shared" si="12"/>
        <v/>
      </c>
      <c r="I406" s="7"/>
      <c r="J406" s="7" t="str">
        <f t="shared" si="13"/>
        <v/>
      </c>
      <c r="K406" s="2"/>
    </row>
    <row r="407" spans="1:11" x14ac:dyDescent="0.25">
      <c r="A407" s="14"/>
      <c r="B407" s="14"/>
      <c r="C407" s="14"/>
      <c r="D407" s="10"/>
      <c r="E407" s="14"/>
      <c r="F407" s="7" t="str">
        <f>IFERROR(
    IF(D407="Male",
        _xlfn.XLOOKUP(E407,'Data References'!$J$3:$J$55,'Data References'!$K$3:$K$55),
        _xlfn.XLOOKUP(E407,'Data References'!$J$3:$J$55,'Data References'!$L$3:$L$55)
    ),
    ""
)</f>
        <v/>
      </c>
      <c r="G407" s="14"/>
      <c r="H407" s="7" t="str">
        <f t="shared" si="12"/>
        <v/>
      </c>
      <c r="I407" s="7"/>
      <c r="J407" s="7" t="str">
        <f t="shared" si="13"/>
        <v/>
      </c>
      <c r="K407" s="2"/>
    </row>
    <row r="408" spans="1:11" x14ac:dyDescent="0.25">
      <c r="A408" s="14"/>
      <c r="B408" s="14"/>
      <c r="C408" s="14"/>
      <c r="D408" s="10"/>
      <c r="E408" s="14"/>
      <c r="F408" s="7" t="str">
        <f>IFERROR(
    IF(D408="Male",
        _xlfn.XLOOKUP(E408,'Data References'!$J$3:$J$55,'Data References'!$K$3:$K$55),
        _xlfn.XLOOKUP(E408,'Data References'!$J$3:$J$55,'Data References'!$L$3:$L$55)
    ),
    ""
)</f>
        <v/>
      </c>
      <c r="G408" s="14"/>
      <c r="H408" s="7" t="str">
        <f t="shared" si="12"/>
        <v/>
      </c>
      <c r="I408" s="7"/>
      <c r="J408" s="7" t="str">
        <f t="shared" si="13"/>
        <v/>
      </c>
      <c r="K408" s="2"/>
    </row>
    <row r="409" spans="1:11" x14ac:dyDescent="0.25">
      <c r="A409" s="14"/>
      <c r="B409" s="14"/>
      <c r="C409" s="14"/>
      <c r="D409" s="10"/>
      <c r="E409" s="14"/>
      <c r="F409" s="7" t="str">
        <f>IFERROR(
    IF(D409="Male",
        _xlfn.XLOOKUP(E409,'Data References'!$J$3:$J$55,'Data References'!$K$3:$K$55),
        _xlfn.XLOOKUP(E409,'Data References'!$J$3:$J$55,'Data References'!$L$3:$L$55)
    ),
    ""
)</f>
        <v/>
      </c>
      <c r="G409" s="14"/>
      <c r="H409" s="7" t="str">
        <f t="shared" si="12"/>
        <v/>
      </c>
      <c r="I409" s="7"/>
      <c r="J409" s="7" t="str">
        <f t="shared" si="13"/>
        <v/>
      </c>
      <c r="K409" s="2"/>
    </row>
    <row r="410" spans="1:11" x14ac:dyDescent="0.25">
      <c r="A410" s="14"/>
      <c r="B410" s="14"/>
      <c r="C410" s="14"/>
      <c r="D410" s="10"/>
      <c r="E410" s="14"/>
      <c r="F410" s="7" t="str">
        <f>IFERROR(
    IF(D410="Male",
        _xlfn.XLOOKUP(E410,'Data References'!$J$3:$J$55,'Data References'!$K$3:$K$55),
        _xlfn.XLOOKUP(E410,'Data References'!$J$3:$J$55,'Data References'!$L$3:$L$55)
    ),
    ""
)</f>
        <v/>
      </c>
      <c r="G410" s="14"/>
      <c r="H410" s="7" t="str">
        <f t="shared" si="12"/>
        <v/>
      </c>
      <c r="I410" s="7"/>
      <c r="J410" s="7" t="str">
        <f t="shared" si="13"/>
        <v/>
      </c>
      <c r="K410" s="2"/>
    </row>
    <row r="411" spans="1:11" x14ac:dyDescent="0.25">
      <c r="A411" s="14"/>
      <c r="B411" s="14"/>
      <c r="C411" s="14"/>
      <c r="D411" s="10"/>
      <c r="E411" s="14"/>
      <c r="F411" s="7" t="str">
        <f>IFERROR(
    IF(D411="Male",
        _xlfn.XLOOKUP(E411,'Data References'!$J$3:$J$55,'Data References'!$K$3:$K$55),
        _xlfn.XLOOKUP(E411,'Data References'!$J$3:$J$55,'Data References'!$L$3:$L$55)
    ),
    ""
)</f>
        <v/>
      </c>
      <c r="G411" s="14"/>
      <c r="H411" s="7" t="str">
        <f t="shared" si="12"/>
        <v/>
      </c>
      <c r="I411" s="7"/>
      <c r="J411" s="7" t="str">
        <f t="shared" si="13"/>
        <v/>
      </c>
      <c r="K411" s="2"/>
    </row>
    <row r="412" spans="1:11" x14ac:dyDescent="0.25">
      <c r="A412" s="14"/>
      <c r="B412" s="14"/>
      <c r="C412" s="14"/>
      <c r="D412" s="10"/>
      <c r="E412" s="14"/>
      <c r="F412" s="7" t="str">
        <f>IFERROR(
    IF(D412="Male",
        _xlfn.XLOOKUP(E412,'Data References'!$J$3:$J$55,'Data References'!$K$3:$K$55),
        _xlfn.XLOOKUP(E412,'Data References'!$J$3:$J$55,'Data References'!$L$3:$L$55)
    ),
    ""
)</f>
        <v/>
      </c>
      <c r="G412" s="14"/>
      <c r="H412" s="7" t="str">
        <f t="shared" si="12"/>
        <v/>
      </c>
      <c r="I412" s="7"/>
      <c r="J412" s="7" t="str">
        <f t="shared" si="13"/>
        <v/>
      </c>
      <c r="K412" s="2"/>
    </row>
    <row r="413" spans="1:11" x14ac:dyDescent="0.25">
      <c r="A413" s="14"/>
      <c r="B413" s="14"/>
      <c r="C413" s="14"/>
      <c r="D413" s="10"/>
      <c r="E413" s="14"/>
      <c r="F413" s="7" t="str">
        <f>IFERROR(
    IF(D413="Male",
        _xlfn.XLOOKUP(E413,'Data References'!$J$3:$J$55,'Data References'!$K$3:$K$55),
        _xlfn.XLOOKUP(E413,'Data References'!$J$3:$J$55,'Data References'!$L$3:$L$55)
    ),
    ""
)</f>
        <v/>
      </c>
      <c r="G413" s="14"/>
      <c r="H413" s="7" t="str">
        <f t="shared" si="12"/>
        <v/>
      </c>
      <c r="I413" s="7"/>
      <c r="J413" s="7" t="str">
        <f t="shared" si="13"/>
        <v/>
      </c>
      <c r="K413" s="2"/>
    </row>
    <row r="414" spans="1:11" x14ac:dyDescent="0.25">
      <c r="A414" s="14"/>
      <c r="B414" s="14"/>
      <c r="C414" s="14"/>
      <c r="D414" s="10"/>
      <c r="E414" s="14"/>
      <c r="F414" s="7" t="str">
        <f>IFERROR(
    IF(D414="Male",
        _xlfn.XLOOKUP(E414,'Data References'!$J$3:$J$55,'Data References'!$K$3:$K$55),
        _xlfn.XLOOKUP(E414,'Data References'!$J$3:$J$55,'Data References'!$L$3:$L$55)
    ),
    ""
)</f>
        <v/>
      </c>
      <c r="G414" s="14"/>
      <c r="H414" s="7" t="str">
        <f t="shared" si="12"/>
        <v/>
      </c>
      <c r="I414" s="7"/>
      <c r="J414" s="7" t="str">
        <f t="shared" si="13"/>
        <v/>
      </c>
      <c r="K414" s="2"/>
    </row>
    <row r="415" spans="1:11" x14ac:dyDescent="0.25">
      <c r="A415" s="14"/>
      <c r="B415" s="14"/>
      <c r="C415" s="14"/>
      <c r="D415" s="10"/>
      <c r="E415" s="14"/>
      <c r="F415" s="7" t="str">
        <f>IFERROR(
    IF(D415="Male",
        _xlfn.XLOOKUP(E415,'Data References'!$J$3:$J$55,'Data References'!$K$3:$K$55),
        _xlfn.XLOOKUP(E415,'Data References'!$J$3:$J$55,'Data References'!$L$3:$L$55)
    ),
    ""
)</f>
        <v/>
      </c>
      <c r="G415" s="14"/>
      <c r="H415" s="7" t="str">
        <f t="shared" si="12"/>
        <v/>
      </c>
      <c r="I415" s="7"/>
      <c r="J415" s="7" t="str">
        <f t="shared" si="13"/>
        <v/>
      </c>
      <c r="K415" s="2"/>
    </row>
    <row r="416" spans="1:11" x14ac:dyDescent="0.25">
      <c r="A416" s="14"/>
      <c r="B416" s="14"/>
      <c r="C416" s="14"/>
      <c r="D416" s="10"/>
      <c r="E416" s="14"/>
      <c r="F416" s="7" t="str">
        <f>IFERROR(
    IF(D416="Male",
        _xlfn.XLOOKUP(E416,'Data References'!$J$3:$J$55,'Data References'!$K$3:$K$55),
        _xlfn.XLOOKUP(E416,'Data References'!$J$3:$J$55,'Data References'!$L$3:$L$55)
    ),
    ""
)</f>
        <v/>
      </c>
      <c r="G416" s="14"/>
      <c r="H416" s="7" t="str">
        <f t="shared" si="12"/>
        <v/>
      </c>
      <c r="I416" s="7"/>
      <c r="J416" s="7" t="str">
        <f t="shared" si="13"/>
        <v/>
      </c>
      <c r="K416" s="2"/>
    </row>
    <row r="417" spans="1:11" x14ac:dyDescent="0.25">
      <c r="A417" s="14"/>
      <c r="B417" s="14"/>
      <c r="C417" s="14"/>
      <c r="D417" s="10"/>
      <c r="E417" s="14"/>
      <c r="F417" s="7" t="str">
        <f>IFERROR(
    IF(D417="Male",
        _xlfn.XLOOKUP(E417,'Data References'!$J$3:$J$55,'Data References'!$K$3:$K$55),
        _xlfn.XLOOKUP(E417,'Data References'!$J$3:$J$55,'Data References'!$L$3:$L$55)
    ),
    ""
)</f>
        <v/>
      </c>
      <c r="G417" s="14"/>
      <c r="H417" s="7" t="str">
        <f t="shared" si="12"/>
        <v/>
      </c>
      <c r="I417" s="7"/>
      <c r="J417" s="7" t="str">
        <f t="shared" si="13"/>
        <v/>
      </c>
      <c r="K417" s="2"/>
    </row>
    <row r="418" spans="1:11" x14ac:dyDescent="0.25">
      <c r="A418" s="14"/>
      <c r="B418" s="14"/>
      <c r="C418" s="14"/>
      <c r="D418" s="10"/>
      <c r="E418" s="14"/>
      <c r="F418" s="7" t="str">
        <f>IFERROR(
    IF(D418="Male",
        _xlfn.XLOOKUP(E418,'Data References'!$J$3:$J$55,'Data References'!$K$3:$K$55),
        _xlfn.XLOOKUP(E418,'Data References'!$J$3:$J$55,'Data References'!$L$3:$L$55)
    ),
    ""
)</f>
        <v/>
      </c>
      <c r="G418" s="14"/>
      <c r="H418" s="7" t="str">
        <f t="shared" si="12"/>
        <v/>
      </c>
      <c r="I418" s="7"/>
      <c r="J418" s="7" t="str">
        <f t="shared" si="13"/>
        <v/>
      </c>
      <c r="K418" s="2"/>
    </row>
    <row r="419" spans="1:11" x14ac:dyDescent="0.25">
      <c r="A419" s="14"/>
      <c r="B419" s="14"/>
      <c r="C419" s="14"/>
      <c r="D419" s="10"/>
      <c r="E419" s="14"/>
      <c r="F419" s="7" t="str">
        <f>IFERROR(
    IF(D419="Male",
        _xlfn.XLOOKUP(E419,'Data References'!$J$3:$J$55,'Data References'!$K$3:$K$55),
        _xlfn.XLOOKUP(E419,'Data References'!$J$3:$J$55,'Data References'!$L$3:$L$55)
    ),
    ""
)</f>
        <v/>
      </c>
      <c r="G419" s="14"/>
      <c r="H419" s="7" t="str">
        <f t="shared" si="12"/>
        <v/>
      </c>
      <c r="I419" s="7"/>
      <c r="J419" s="7" t="str">
        <f t="shared" si="13"/>
        <v/>
      </c>
      <c r="K419" s="2"/>
    </row>
    <row r="420" spans="1:11" x14ac:dyDescent="0.25">
      <c r="A420" s="14"/>
      <c r="B420" s="14"/>
      <c r="C420" s="14"/>
      <c r="D420" s="10"/>
      <c r="E420" s="14"/>
      <c r="F420" s="7" t="str">
        <f>IFERROR(
    IF(D420="Male",
        _xlfn.XLOOKUP(E420,'Data References'!$J$3:$J$55,'Data References'!$K$3:$K$55),
        _xlfn.XLOOKUP(E420,'Data References'!$J$3:$J$55,'Data References'!$L$3:$L$55)
    ),
    ""
)</f>
        <v/>
      </c>
      <c r="G420" s="14"/>
      <c r="H420" s="7" t="str">
        <f t="shared" si="12"/>
        <v/>
      </c>
      <c r="I420" s="7"/>
      <c r="J420" s="7" t="str">
        <f t="shared" si="13"/>
        <v/>
      </c>
      <c r="K420" s="2"/>
    </row>
    <row r="421" spans="1:11" x14ac:dyDescent="0.25">
      <c r="A421" s="14"/>
      <c r="B421" s="14"/>
      <c r="C421" s="14"/>
      <c r="D421" s="10"/>
      <c r="E421" s="14"/>
      <c r="F421" s="7" t="str">
        <f>IFERROR(
    IF(D421="Male",
        _xlfn.XLOOKUP(E421,'Data References'!$J$3:$J$55,'Data References'!$K$3:$K$55),
        _xlfn.XLOOKUP(E421,'Data References'!$J$3:$J$55,'Data References'!$L$3:$L$55)
    ),
    ""
)</f>
        <v/>
      </c>
      <c r="G421" s="14"/>
      <c r="H421" s="7" t="str">
        <f t="shared" si="12"/>
        <v/>
      </c>
      <c r="I421" s="7"/>
      <c r="J421" s="7" t="str">
        <f t="shared" si="13"/>
        <v/>
      </c>
      <c r="K421" s="2"/>
    </row>
    <row r="422" spans="1:11" x14ac:dyDescent="0.25">
      <c r="A422" s="14"/>
      <c r="B422" s="14"/>
      <c r="C422" s="14"/>
      <c r="D422" s="10"/>
      <c r="E422" s="14"/>
      <c r="F422" s="7" t="str">
        <f>IFERROR(
    IF(D422="Male",
        _xlfn.XLOOKUP(E422,'Data References'!$J$3:$J$55,'Data References'!$K$3:$K$55),
        _xlfn.XLOOKUP(E422,'Data References'!$J$3:$J$55,'Data References'!$L$3:$L$55)
    ),
    ""
)</f>
        <v/>
      </c>
      <c r="G422" s="14"/>
      <c r="H422" s="7" t="str">
        <f t="shared" si="12"/>
        <v/>
      </c>
      <c r="I422" s="7"/>
      <c r="J422" s="7" t="str">
        <f t="shared" si="13"/>
        <v/>
      </c>
      <c r="K422" s="2"/>
    </row>
    <row r="423" spans="1:11" x14ac:dyDescent="0.25">
      <c r="A423" s="14"/>
      <c r="B423" s="14"/>
      <c r="C423" s="14"/>
      <c r="D423" s="10"/>
      <c r="E423" s="14"/>
      <c r="F423" s="7" t="str">
        <f>IFERROR(
    IF(D423="Male",
        _xlfn.XLOOKUP(E423,'Data References'!$J$3:$J$55,'Data References'!$K$3:$K$55),
        _xlfn.XLOOKUP(E423,'Data References'!$J$3:$J$55,'Data References'!$L$3:$L$55)
    ),
    ""
)</f>
        <v/>
      </c>
      <c r="G423" s="14"/>
      <c r="H423" s="7" t="str">
        <f t="shared" si="12"/>
        <v/>
      </c>
      <c r="I423" s="7"/>
      <c r="J423" s="7" t="str">
        <f t="shared" si="13"/>
        <v/>
      </c>
      <c r="K423" s="2"/>
    </row>
    <row r="424" spans="1:11" x14ac:dyDescent="0.25">
      <c r="A424" s="14"/>
      <c r="B424" s="14"/>
      <c r="C424" s="14"/>
      <c r="D424" s="10"/>
      <c r="E424" s="14"/>
      <c r="F424" s="7" t="str">
        <f>IFERROR(
    IF(D424="Male",
        _xlfn.XLOOKUP(E424,'Data References'!$J$3:$J$55,'Data References'!$K$3:$K$55),
        _xlfn.XLOOKUP(E424,'Data References'!$J$3:$J$55,'Data References'!$L$3:$L$55)
    ),
    ""
)</f>
        <v/>
      </c>
      <c r="G424" s="14"/>
      <c r="H424" s="7" t="str">
        <f t="shared" si="12"/>
        <v/>
      </c>
      <c r="I424" s="7"/>
      <c r="J424" s="7" t="str">
        <f t="shared" si="13"/>
        <v/>
      </c>
      <c r="K424" s="2"/>
    </row>
    <row r="425" spans="1:11" x14ac:dyDescent="0.25">
      <c r="A425" s="14"/>
      <c r="B425" s="14"/>
      <c r="C425" s="14"/>
      <c r="D425" s="10"/>
      <c r="E425" s="14"/>
      <c r="F425" s="7" t="str">
        <f>IFERROR(
    IF(D425="Male",
        _xlfn.XLOOKUP(E425,'Data References'!$J$3:$J$55,'Data References'!$K$3:$K$55),
        _xlfn.XLOOKUP(E425,'Data References'!$J$3:$J$55,'Data References'!$L$3:$L$55)
    ),
    ""
)</f>
        <v/>
      </c>
      <c r="G425" s="14"/>
      <c r="H425" s="7" t="str">
        <f t="shared" si="12"/>
        <v/>
      </c>
      <c r="I425" s="7"/>
      <c r="J425" s="7" t="str">
        <f t="shared" si="13"/>
        <v/>
      </c>
      <c r="K425" s="2"/>
    </row>
    <row r="426" spans="1:11" x14ac:dyDescent="0.25">
      <c r="A426" s="14"/>
      <c r="B426" s="14"/>
      <c r="C426" s="14"/>
      <c r="D426" s="10"/>
      <c r="E426" s="14"/>
      <c r="F426" s="7" t="str">
        <f>IFERROR(
    IF(D426="Male",
        _xlfn.XLOOKUP(E426,'Data References'!$J$3:$J$55,'Data References'!$K$3:$K$55),
        _xlfn.XLOOKUP(E426,'Data References'!$J$3:$J$55,'Data References'!$L$3:$L$55)
    ),
    ""
)</f>
        <v/>
      </c>
      <c r="G426" s="14"/>
      <c r="H426" s="7" t="str">
        <f t="shared" si="12"/>
        <v/>
      </c>
      <c r="I426" s="7"/>
      <c r="J426" s="7" t="str">
        <f t="shared" si="13"/>
        <v/>
      </c>
      <c r="K426" s="2"/>
    </row>
    <row r="427" spans="1:11" x14ac:dyDescent="0.25">
      <c r="A427" s="14"/>
      <c r="B427" s="14"/>
      <c r="C427" s="14"/>
      <c r="D427" s="10"/>
      <c r="E427" s="14"/>
      <c r="F427" s="7" t="str">
        <f>IFERROR(
    IF(D427="Male",
        _xlfn.XLOOKUP(E427,'Data References'!$J$3:$J$55,'Data References'!$K$3:$K$55),
        _xlfn.XLOOKUP(E427,'Data References'!$J$3:$J$55,'Data References'!$L$3:$L$55)
    ),
    ""
)</f>
        <v/>
      </c>
      <c r="G427" s="14"/>
      <c r="H427" s="7" t="str">
        <f t="shared" si="12"/>
        <v/>
      </c>
      <c r="I427" s="7"/>
      <c r="J427" s="7" t="str">
        <f t="shared" si="13"/>
        <v/>
      </c>
      <c r="K427" s="2"/>
    </row>
    <row r="428" spans="1:11" x14ac:dyDescent="0.25">
      <c r="A428" s="14"/>
      <c r="B428" s="14"/>
      <c r="C428" s="14"/>
      <c r="D428" s="10"/>
      <c r="E428" s="14"/>
      <c r="F428" s="7" t="str">
        <f>IFERROR(
    IF(D428="Male",
        _xlfn.XLOOKUP(E428,'Data References'!$J$3:$J$55,'Data References'!$K$3:$K$55),
        _xlfn.XLOOKUP(E428,'Data References'!$J$3:$J$55,'Data References'!$L$3:$L$55)
    ),
    ""
)</f>
        <v/>
      </c>
      <c r="G428" s="14"/>
      <c r="H428" s="7" t="str">
        <f t="shared" si="12"/>
        <v/>
      </c>
      <c r="I428" s="7"/>
      <c r="J428" s="7" t="str">
        <f t="shared" si="13"/>
        <v/>
      </c>
      <c r="K428" s="2"/>
    </row>
    <row r="429" spans="1:11" x14ac:dyDescent="0.25">
      <c r="A429" s="14"/>
      <c r="B429" s="14"/>
      <c r="C429" s="14"/>
      <c r="D429" s="10"/>
      <c r="E429" s="14"/>
      <c r="F429" s="7" t="str">
        <f>IFERROR(
    IF(D429="Male",
        _xlfn.XLOOKUP(E429,'Data References'!$J$3:$J$55,'Data References'!$K$3:$K$55),
        _xlfn.XLOOKUP(E429,'Data References'!$J$3:$J$55,'Data References'!$L$3:$L$55)
    ),
    ""
)</f>
        <v/>
      </c>
      <c r="G429" s="14"/>
      <c r="H429" s="7" t="str">
        <f t="shared" si="12"/>
        <v/>
      </c>
      <c r="I429" s="7"/>
      <c r="J429" s="7" t="str">
        <f t="shared" si="13"/>
        <v/>
      </c>
      <c r="K429" s="2"/>
    </row>
    <row r="430" spans="1:11" x14ac:dyDescent="0.25">
      <c r="A430" s="14"/>
      <c r="B430" s="14"/>
      <c r="C430" s="14"/>
      <c r="D430" s="10"/>
      <c r="E430" s="14"/>
      <c r="F430" s="7" t="str">
        <f>IFERROR(
    IF(D430="Male",
        _xlfn.XLOOKUP(E430,'Data References'!$J$3:$J$55,'Data References'!$K$3:$K$55),
        _xlfn.XLOOKUP(E430,'Data References'!$J$3:$J$55,'Data References'!$L$3:$L$55)
    ),
    ""
)</f>
        <v/>
      </c>
      <c r="G430" s="14"/>
      <c r="H430" s="7" t="str">
        <f t="shared" si="12"/>
        <v/>
      </c>
      <c r="I430" s="7"/>
      <c r="J430" s="7" t="str">
        <f t="shared" si="13"/>
        <v/>
      </c>
      <c r="K430" s="2"/>
    </row>
    <row r="431" spans="1:11" x14ac:dyDescent="0.25">
      <c r="A431" s="14"/>
      <c r="B431" s="14"/>
      <c r="C431" s="14"/>
      <c r="D431" s="10"/>
      <c r="E431" s="14"/>
      <c r="F431" s="7" t="str">
        <f>IFERROR(
    IF(D431="Male",
        _xlfn.XLOOKUP(E431,'Data References'!$J$3:$J$55,'Data References'!$K$3:$K$55),
        _xlfn.XLOOKUP(E431,'Data References'!$J$3:$J$55,'Data References'!$L$3:$L$55)
    ),
    ""
)</f>
        <v/>
      </c>
      <c r="G431" s="14"/>
      <c r="H431" s="7" t="str">
        <f t="shared" si="12"/>
        <v/>
      </c>
      <c r="I431" s="7"/>
      <c r="J431" s="7" t="str">
        <f t="shared" si="13"/>
        <v/>
      </c>
      <c r="K431" s="2"/>
    </row>
    <row r="432" spans="1:11" x14ac:dyDescent="0.25">
      <c r="A432" s="14"/>
      <c r="B432" s="14"/>
      <c r="C432" s="14"/>
      <c r="D432" s="10"/>
      <c r="E432" s="14"/>
      <c r="F432" s="7" t="str">
        <f>IFERROR(
    IF(D432="Male",
        _xlfn.XLOOKUP(E432,'Data References'!$J$3:$J$55,'Data References'!$K$3:$K$55),
        _xlfn.XLOOKUP(E432,'Data References'!$J$3:$J$55,'Data References'!$L$3:$L$55)
    ),
    ""
)</f>
        <v/>
      </c>
      <c r="G432" s="14"/>
      <c r="H432" s="7" t="str">
        <f t="shared" si="12"/>
        <v/>
      </c>
      <c r="I432" s="7"/>
      <c r="J432" s="7" t="str">
        <f t="shared" si="13"/>
        <v/>
      </c>
      <c r="K432" s="2"/>
    </row>
    <row r="433" spans="1:11" x14ac:dyDescent="0.25">
      <c r="A433" s="14"/>
      <c r="B433" s="14"/>
      <c r="C433" s="14"/>
      <c r="D433" s="10"/>
      <c r="E433" s="14"/>
      <c r="F433" s="7" t="str">
        <f>IFERROR(
    IF(D433="Male",
        _xlfn.XLOOKUP(E433,'Data References'!$J$3:$J$55,'Data References'!$K$3:$K$55),
        _xlfn.XLOOKUP(E433,'Data References'!$J$3:$J$55,'Data References'!$L$3:$L$55)
    ),
    ""
)</f>
        <v/>
      </c>
      <c r="G433" s="14"/>
      <c r="H433" s="7" t="str">
        <f t="shared" si="12"/>
        <v/>
      </c>
      <c r="I433" s="7"/>
      <c r="J433" s="7" t="str">
        <f t="shared" si="13"/>
        <v/>
      </c>
      <c r="K433" s="2"/>
    </row>
    <row r="434" spans="1:11" x14ac:dyDescent="0.25">
      <c r="A434" s="14"/>
      <c r="B434" s="14"/>
      <c r="C434" s="14"/>
      <c r="D434" s="10"/>
      <c r="E434" s="14"/>
      <c r="F434" s="7" t="str">
        <f>IFERROR(
    IF(D434="Male",
        _xlfn.XLOOKUP(E434,'Data References'!$J$3:$J$55,'Data References'!$K$3:$K$55),
        _xlfn.XLOOKUP(E434,'Data References'!$J$3:$J$55,'Data References'!$L$3:$L$55)
    ),
    ""
)</f>
        <v/>
      </c>
      <c r="G434" s="14"/>
      <c r="H434" s="7" t="str">
        <f t="shared" si="12"/>
        <v/>
      </c>
      <c r="I434" s="7"/>
      <c r="J434" s="7" t="str">
        <f t="shared" si="13"/>
        <v/>
      </c>
      <c r="K434" s="2"/>
    </row>
    <row r="435" spans="1:11" x14ac:dyDescent="0.25">
      <c r="A435" s="14"/>
      <c r="B435" s="14"/>
      <c r="C435" s="14"/>
      <c r="D435" s="10"/>
      <c r="E435" s="14"/>
      <c r="F435" s="7" t="str">
        <f>IFERROR(
    IF(D435="Male",
        _xlfn.XLOOKUP(E435,'Data References'!$J$3:$J$55,'Data References'!$K$3:$K$55),
        _xlfn.XLOOKUP(E435,'Data References'!$J$3:$J$55,'Data References'!$L$3:$L$55)
    ),
    ""
)</f>
        <v/>
      </c>
      <c r="G435" s="14"/>
      <c r="H435" s="7" t="str">
        <f t="shared" si="12"/>
        <v/>
      </c>
      <c r="I435" s="7"/>
      <c r="J435" s="7" t="str">
        <f t="shared" si="13"/>
        <v/>
      </c>
      <c r="K435" s="2"/>
    </row>
    <row r="436" spans="1:11" x14ac:dyDescent="0.25">
      <c r="A436" s="14"/>
      <c r="B436" s="14"/>
      <c r="C436" s="14"/>
      <c r="D436" s="10"/>
      <c r="E436" s="14"/>
      <c r="F436" s="7" t="str">
        <f>IFERROR(
    IF(D436="Male",
        _xlfn.XLOOKUP(E436,'Data References'!$J$3:$J$55,'Data References'!$K$3:$K$55),
        _xlfn.XLOOKUP(E436,'Data References'!$J$3:$J$55,'Data References'!$L$3:$L$55)
    ),
    ""
)</f>
        <v/>
      </c>
      <c r="G436" s="14"/>
      <c r="H436" s="7" t="str">
        <f t="shared" si="12"/>
        <v/>
      </c>
      <c r="I436" s="7"/>
      <c r="J436" s="7" t="str">
        <f t="shared" si="13"/>
        <v/>
      </c>
      <c r="K436" s="2"/>
    </row>
    <row r="437" spans="1:11" x14ac:dyDescent="0.25">
      <c r="A437" s="14"/>
      <c r="B437" s="14"/>
      <c r="C437" s="14"/>
      <c r="D437" s="10"/>
      <c r="E437" s="14"/>
      <c r="F437" s="7" t="str">
        <f>IFERROR(
    IF(D437="Male",
        _xlfn.XLOOKUP(E437,'Data References'!$J$3:$J$55,'Data References'!$K$3:$K$55),
        _xlfn.XLOOKUP(E437,'Data References'!$J$3:$J$55,'Data References'!$L$3:$L$55)
    ),
    ""
)</f>
        <v/>
      </c>
      <c r="G437" s="14"/>
      <c r="H437" s="7" t="str">
        <f t="shared" si="12"/>
        <v/>
      </c>
      <c r="I437" s="7"/>
      <c r="J437" s="7" t="str">
        <f t="shared" si="13"/>
        <v/>
      </c>
      <c r="K437" s="2"/>
    </row>
    <row r="438" spans="1:11" x14ac:dyDescent="0.25">
      <c r="A438" s="14"/>
      <c r="B438" s="14"/>
      <c r="C438" s="14"/>
      <c r="D438" s="10"/>
      <c r="E438" s="14"/>
      <c r="F438" s="7" t="str">
        <f>IFERROR(
    IF(D438="Male",
        _xlfn.XLOOKUP(E438,'Data References'!$J$3:$J$55,'Data References'!$K$3:$K$55),
        _xlfn.XLOOKUP(E438,'Data References'!$J$3:$J$55,'Data References'!$L$3:$L$55)
    ),
    ""
)</f>
        <v/>
      </c>
      <c r="G438" s="14"/>
      <c r="H438" s="7" t="str">
        <f t="shared" si="12"/>
        <v/>
      </c>
      <c r="I438" s="7"/>
      <c r="J438" s="7" t="str">
        <f t="shared" si="13"/>
        <v/>
      </c>
      <c r="K438" s="2"/>
    </row>
    <row r="439" spans="1:11" x14ac:dyDescent="0.25">
      <c r="A439" s="14"/>
      <c r="B439" s="14"/>
      <c r="C439" s="14"/>
      <c r="D439" s="10"/>
      <c r="E439" s="14"/>
      <c r="F439" s="7" t="str">
        <f>IFERROR(
    IF(D439="Male",
        _xlfn.XLOOKUP(E439,'Data References'!$J$3:$J$55,'Data References'!$K$3:$K$55),
        _xlfn.XLOOKUP(E439,'Data References'!$J$3:$J$55,'Data References'!$L$3:$L$55)
    ),
    ""
)</f>
        <v/>
      </c>
      <c r="G439" s="14"/>
      <c r="H439" s="7" t="str">
        <f t="shared" si="12"/>
        <v/>
      </c>
      <c r="I439" s="7"/>
      <c r="J439" s="7" t="str">
        <f t="shared" si="13"/>
        <v/>
      </c>
      <c r="K439" s="2"/>
    </row>
    <row r="440" spans="1:11" x14ac:dyDescent="0.25">
      <c r="A440" s="14"/>
      <c r="B440" s="14"/>
      <c r="C440" s="14"/>
      <c r="D440" s="10"/>
      <c r="E440" s="14"/>
      <c r="F440" s="7" t="str">
        <f>IFERROR(
    IF(D440="Male",
        _xlfn.XLOOKUP(E440,'Data References'!$J$3:$J$55,'Data References'!$K$3:$K$55),
        _xlfn.XLOOKUP(E440,'Data References'!$J$3:$J$55,'Data References'!$L$3:$L$55)
    ),
    ""
)</f>
        <v/>
      </c>
      <c r="G440" s="14"/>
      <c r="H440" s="7" t="str">
        <f t="shared" si="12"/>
        <v/>
      </c>
      <c r="I440" s="7"/>
      <c r="J440" s="7" t="str">
        <f t="shared" si="13"/>
        <v/>
      </c>
      <c r="K440" s="2"/>
    </row>
    <row r="441" spans="1:11" x14ac:dyDescent="0.25">
      <c r="A441" s="14"/>
      <c r="B441" s="14"/>
      <c r="C441" s="14"/>
      <c r="D441" s="10"/>
      <c r="E441" s="14"/>
      <c r="F441" s="7" t="str">
        <f>IFERROR(
    IF(D441="Male",
        _xlfn.XLOOKUP(E441,'Data References'!$J$3:$J$55,'Data References'!$K$3:$K$55),
        _xlfn.XLOOKUP(E441,'Data References'!$J$3:$J$55,'Data References'!$L$3:$L$55)
    ),
    ""
)</f>
        <v/>
      </c>
      <c r="G441" s="14"/>
      <c r="H441" s="7" t="str">
        <f t="shared" si="12"/>
        <v/>
      </c>
      <c r="I441" s="7"/>
      <c r="J441" s="7" t="str">
        <f t="shared" si="13"/>
        <v/>
      </c>
      <c r="K441" s="2"/>
    </row>
    <row r="442" spans="1:11" x14ac:dyDescent="0.25">
      <c r="A442" s="14"/>
      <c r="B442" s="14"/>
      <c r="C442" s="14"/>
      <c r="D442" s="10"/>
      <c r="E442" s="14"/>
      <c r="F442" s="7" t="str">
        <f>IFERROR(
    IF(D442="Male",
        _xlfn.XLOOKUP(E442,'Data References'!$J$3:$J$55,'Data References'!$K$3:$K$55),
        _xlfn.XLOOKUP(E442,'Data References'!$J$3:$J$55,'Data References'!$L$3:$L$55)
    ),
    ""
)</f>
        <v/>
      </c>
      <c r="G442" s="14"/>
      <c r="H442" s="7" t="str">
        <f t="shared" si="12"/>
        <v/>
      </c>
      <c r="I442" s="7"/>
      <c r="J442" s="7" t="str">
        <f t="shared" si="13"/>
        <v/>
      </c>
      <c r="K442" s="2"/>
    </row>
    <row r="443" spans="1:11" x14ac:dyDescent="0.25">
      <c r="A443" s="14"/>
      <c r="B443" s="14"/>
      <c r="C443" s="14"/>
      <c r="D443" s="10"/>
      <c r="E443" s="14"/>
      <c r="F443" s="7" t="str">
        <f>IFERROR(
    IF(D443="Male",
        _xlfn.XLOOKUP(E443,'Data References'!$J$3:$J$55,'Data References'!$K$3:$K$55),
        _xlfn.XLOOKUP(E443,'Data References'!$J$3:$J$55,'Data References'!$L$3:$L$55)
    ),
    ""
)</f>
        <v/>
      </c>
      <c r="G443" s="14"/>
      <c r="H443" s="7" t="str">
        <f t="shared" si="12"/>
        <v/>
      </c>
      <c r="I443" s="7"/>
      <c r="J443" s="7" t="str">
        <f t="shared" si="13"/>
        <v/>
      </c>
      <c r="K443" s="2"/>
    </row>
    <row r="444" spans="1:11" x14ac:dyDescent="0.25">
      <c r="A444" s="14"/>
      <c r="B444" s="14"/>
      <c r="C444" s="14"/>
      <c r="D444" s="10"/>
      <c r="E444" s="14"/>
      <c r="F444" s="7" t="str">
        <f>IFERROR(
    IF(D444="Male",
        _xlfn.XLOOKUP(E444,'Data References'!$J$3:$J$55,'Data References'!$K$3:$K$55),
        _xlfn.XLOOKUP(E444,'Data References'!$J$3:$J$55,'Data References'!$L$3:$L$55)
    ),
    ""
)</f>
        <v/>
      </c>
      <c r="G444" s="14"/>
      <c r="H444" s="7" t="str">
        <f t="shared" si="12"/>
        <v/>
      </c>
      <c r="I444" s="7"/>
      <c r="J444" s="7" t="str">
        <f t="shared" si="13"/>
        <v/>
      </c>
      <c r="K444" s="2"/>
    </row>
    <row r="445" spans="1:11" x14ac:dyDescent="0.25">
      <c r="A445" s="14"/>
      <c r="B445" s="14"/>
      <c r="C445" s="14"/>
      <c r="D445" s="10"/>
      <c r="E445" s="14"/>
      <c r="F445" s="7" t="str">
        <f>IFERROR(
    IF(D445="Male",
        _xlfn.XLOOKUP(E445,'Data References'!$J$3:$J$55,'Data References'!$K$3:$K$55),
        _xlfn.XLOOKUP(E445,'Data References'!$J$3:$J$55,'Data References'!$L$3:$L$55)
    ),
    ""
)</f>
        <v/>
      </c>
      <c r="G445" s="14"/>
      <c r="H445" s="7" t="str">
        <f t="shared" si="12"/>
        <v/>
      </c>
      <c r="I445" s="7"/>
      <c r="J445" s="7" t="str">
        <f t="shared" si="13"/>
        <v/>
      </c>
      <c r="K445" s="2"/>
    </row>
    <row r="446" spans="1:11" x14ac:dyDescent="0.25">
      <c r="A446" s="14"/>
      <c r="B446" s="14"/>
      <c r="C446" s="14"/>
      <c r="D446" s="10"/>
      <c r="E446" s="14"/>
      <c r="F446" s="7" t="str">
        <f>IFERROR(
    IF(D446="Male",
        _xlfn.XLOOKUP(E446,'Data References'!$J$3:$J$55,'Data References'!$K$3:$K$55),
        _xlfn.XLOOKUP(E446,'Data References'!$J$3:$J$55,'Data References'!$L$3:$L$55)
    ),
    ""
)</f>
        <v/>
      </c>
      <c r="G446" s="14"/>
      <c r="H446" s="7" t="str">
        <f t="shared" si="12"/>
        <v/>
      </c>
      <c r="I446" s="7"/>
      <c r="J446" s="7" t="str">
        <f t="shared" si="13"/>
        <v/>
      </c>
      <c r="K446" s="2"/>
    </row>
    <row r="447" spans="1:11" x14ac:dyDescent="0.25">
      <c r="A447" s="14"/>
      <c r="B447" s="14"/>
      <c r="C447" s="14"/>
      <c r="D447" s="10"/>
      <c r="E447" s="14"/>
      <c r="F447" s="7" t="str">
        <f>IFERROR(
    IF(D447="Male",
        _xlfn.XLOOKUP(E447,'Data References'!$J$3:$J$55,'Data References'!$K$3:$K$55),
        _xlfn.XLOOKUP(E447,'Data References'!$J$3:$J$55,'Data References'!$L$3:$L$55)
    ),
    ""
)</f>
        <v/>
      </c>
      <c r="G447" s="14"/>
      <c r="H447" s="7" t="str">
        <f t="shared" si="12"/>
        <v/>
      </c>
      <c r="I447" s="7"/>
      <c r="J447" s="7" t="str">
        <f t="shared" si="13"/>
        <v/>
      </c>
      <c r="K447" s="2"/>
    </row>
    <row r="448" spans="1:11" x14ac:dyDescent="0.25">
      <c r="A448" s="14"/>
      <c r="B448" s="14"/>
      <c r="C448" s="14"/>
      <c r="D448" s="10"/>
      <c r="E448" s="14"/>
      <c r="F448" s="7" t="str">
        <f>IFERROR(
    IF(D448="Male",
        _xlfn.XLOOKUP(E448,'Data References'!$J$3:$J$55,'Data References'!$K$3:$K$55),
        _xlfn.XLOOKUP(E448,'Data References'!$J$3:$J$55,'Data References'!$L$3:$L$55)
    ),
    ""
)</f>
        <v/>
      </c>
      <c r="G448" s="14"/>
      <c r="H448" s="7" t="str">
        <f t="shared" si="12"/>
        <v/>
      </c>
      <c r="I448" s="7"/>
      <c r="J448" s="7" t="str">
        <f t="shared" si="13"/>
        <v/>
      </c>
      <c r="K448" s="2"/>
    </row>
    <row r="449" spans="1:11" x14ac:dyDescent="0.25">
      <c r="A449" s="14"/>
      <c r="B449" s="14"/>
      <c r="C449" s="14"/>
      <c r="D449" s="10"/>
      <c r="E449" s="14"/>
      <c r="F449" s="7" t="str">
        <f>IFERROR(
    IF(D449="Male",
        _xlfn.XLOOKUP(E449,'Data References'!$J$3:$J$55,'Data References'!$K$3:$K$55),
        _xlfn.XLOOKUP(E449,'Data References'!$J$3:$J$55,'Data References'!$L$3:$L$55)
    ),
    ""
)</f>
        <v/>
      </c>
      <c r="G449" s="14"/>
      <c r="H449" s="7" t="str">
        <f t="shared" si="12"/>
        <v/>
      </c>
      <c r="I449" s="7"/>
      <c r="J449" s="7" t="str">
        <f t="shared" si="13"/>
        <v/>
      </c>
      <c r="K449" s="2"/>
    </row>
    <row r="450" spans="1:11" x14ac:dyDescent="0.25">
      <c r="A450" s="14"/>
      <c r="B450" s="14"/>
      <c r="C450" s="14"/>
      <c r="D450" s="10"/>
      <c r="E450" s="14"/>
      <c r="F450" s="7" t="str">
        <f>IFERROR(
    IF(D450="Male",
        _xlfn.XLOOKUP(E450,'Data References'!$J$3:$J$55,'Data References'!$K$3:$K$55),
        _xlfn.XLOOKUP(E450,'Data References'!$J$3:$J$55,'Data References'!$L$3:$L$55)
    ),
    ""
)</f>
        <v/>
      </c>
      <c r="G450" s="14"/>
      <c r="H450" s="7" t="str">
        <f t="shared" si="12"/>
        <v/>
      </c>
      <c r="I450" s="7"/>
      <c r="J450" s="7" t="str">
        <f t="shared" si="13"/>
        <v/>
      </c>
      <c r="K450" s="2"/>
    </row>
    <row r="451" spans="1:11" x14ac:dyDescent="0.25">
      <c r="A451" s="14"/>
      <c r="B451" s="14"/>
      <c r="C451" s="14"/>
      <c r="D451" s="10"/>
      <c r="E451" s="14"/>
      <c r="F451" s="7" t="str">
        <f>IFERROR(
    IF(D451="Male",
        _xlfn.XLOOKUP(E451,'Data References'!$J$3:$J$55,'Data References'!$K$3:$K$55),
        _xlfn.XLOOKUP(E451,'Data References'!$J$3:$J$55,'Data References'!$L$3:$L$55)
    ),
    ""
)</f>
        <v/>
      </c>
      <c r="G451" s="14"/>
      <c r="H451" s="7" t="str">
        <f t="shared" ref="H451:H514" si="14">IF(OR(F451="",G451=""),"",IFERROR(IF(G451&lt;=F451,"Pass","Fail"),""))</f>
        <v/>
      </c>
      <c r="I451" s="7"/>
      <c r="J451" s="7" t="str">
        <f t="shared" si="13"/>
        <v/>
      </c>
      <c r="K451" s="2"/>
    </row>
    <row r="452" spans="1:11" x14ac:dyDescent="0.25">
      <c r="A452" s="14"/>
      <c r="B452" s="14"/>
      <c r="C452" s="14"/>
      <c r="D452" s="10"/>
      <c r="E452" s="14"/>
      <c r="F452" s="7" t="str">
        <f>IFERROR(
    IF(D452="Male",
        _xlfn.XLOOKUP(E452,'Data References'!$J$3:$J$55,'Data References'!$K$3:$K$55),
        _xlfn.XLOOKUP(E452,'Data References'!$J$3:$J$55,'Data References'!$L$3:$L$55)
    ),
    ""
)</f>
        <v/>
      </c>
      <c r="G452" s="14"/>
      <c r="H452" s="7" t="str">
        <f t="shared" si="14"/>
        <v/>
      </c>
      <c r="I452" s="7"/>
      <c r="J452" s="7" t="str">
        <f t="shared" ref="J452:J515" si="15">IF(H452="", "", IF(H452="Pass", IF(I452=0, "Bronze", IF(OR(I452=1, I452=2, I452=3), "Silver", IF(I452=4, "Gold", ""))), IF(H452="Fail", "None", "")))</f>
        <v/>
      </c>
      <c r="K452" s="2"/>
    </row>
    <row r="453" spans="1:11" x14ac:dyDescent="0.25">
      <c r="A453" s="14"/>
      <c r="B453" s="14"/>
      <c r="C453" s="14"/>
      <c r="D453" s="10"/>
      <c r="E453" s="14"/>
      <c r="F453" s="7" t="str">
        <f>IFERROR(
    IF(D453="Male",
        _xlfn.XLOOKUP(E453,'Data References'!$J$3:$J$55,'Data References'!$K$3:$K$55),
        _xlfn.XLOOKUP(E453,'Data References'!$J$3:$J$55,'Data References'!$L$3:$L$55)
    ),
    ""
)</f>
        <v/>
      </c>
      <c r="G453" s="14"/>
      <c r="H453" s="7" t="str">
        <f t="shared" si="14"/>
        <v/>
      </c>
      <c r="I453" s="7"/>
      <c r="J453" s="7" t="str">
        <f t="shared" si="15"/>
        <v/>
      </c>
      <c r="K453" s="2"/>
    </row>
    <row r="454" spans="1:11" x14ac:dyDescent="0.25">
      <c r="A454" s="14"/>
      <c r="B454" s="14"/>
      <c r="C454" s="14"/>
      <c r="D454" s="10"/>
      <c r="E454" s="14"/>
      <c r="F454" s="7" t="str">
        <f>IFERROR(
    IF(D454="Male",
        _xlfn.XLOOKUP(E454,'Data References'!$J$3:$J$55,'Data References'!$K$3:$K$55),
        _xlfn.XLOOKUP(E454,'Data References'!$J$3:$J$55,'Data References'!$L$3:$L$55)
    ),
    ""
)</f>
        <v/>
      </c>
      <c r="G454" s="14"/>
      <c r="H454" s="7" t="str">
        <f t="shared" si="14"/>
        <v/>
      </c>
      <c r="I454" s="7"/>
      <c r="J454" s="7" t="str">
        <f t="shared" si="15"/>
        <v/>
      </c>
      <c r="K454" s="2"/>
    </row>
    <row r="455" spans="1:11" x14ac:dyDescent="0.25">
      <c r="A455" s="14"/>
      <c r="B455" s="14"/>
      <c r="C455" s="14"/>
      <c r="D455" s="10"/>
      <c r="E455" s="14"/>
      <c r="F455" s="7" t="str">
        <f>IFERROR(
    IF(D455="Male",
        _xlfn.XLOOKUP(E455,'Data References'!$J$3:$J$55,'Data References'!$K$3:$K$55),
        _xlfn.XLOOKUP(E455,'Data References'!$J$3:$J$55,'Data References'!$L$3:$L$55)
    ),
    ""
)</f>
        <v/>
      </c>
      <c r="G455" s="14"/>
      <c r="H455" s="7" t="str">
        <f t="shared" si="14"/>
        <v/>
      </c>
      <c r="I455" s="7"/>
      <c r="J455" s="7" t="str">
        <f t="shared" si="15"/>
        <v/>
      </c>
      <c r="K455" s="2"/>
    </row>
    <row r="456" spans="1:11" x14ac:dyDescent="0.25">
      <c r="A456" s="14"/>
      <c r="B456" s="14"/>
      <c r="C456" s="14"/>
      <c r="D456" s="10"/>
      <c r="E456" s="14"/>
      <c r="F456" s="7" t="str">
        <f>IFERROR(
    IF(D456="Male",
        _xlfn.XLOOKUP(E456,'Data References'!$J$3:$J$55,'Data References'!$K$3:$K$55),
        _xlfn.XLOOKUP(E456,'Data References'!$J$3:$J$55,'Data References'!$L$3:$L$55)
    ),
    ""
)</f>
        <v/>
      </c>
      <c r="G456" s="14"/>
      <c r="H456" s="7" t="str">
        <f t="shared" si="14"/>
        <v/>
      </c>
      <c r="I456" s="7"/>
      <c r="J456" s="7" t="str">
        <f t="shared" si="15"/>
        <v/>
      </c>
      <c r="K456" s="2"/>
    </row>
    <row r="457" spans="1:11" x14ac:dyDescent="0.25">
      <c r="A457" s="14"/>
      <c r="B457" s="14"/>
      <c r="C457" s="14"/>
      <c r="D457" s="10"/>
      <c r="E457" s="14"/>
      <c r="F457" s="7" t="str">
        <f>IFERROR(
    IF(D457="Male",
        _xlfn.XLOOKUP(E457,'Data References'!$J$3:$J$55,'Data References'!$K$3:$K$55),
        _xlfn.XLOOKUP(E457,'Data References'!$J$3:$J$55,'Data References'!$L$3:$L$55)
    ),
    ""
)</f>
        <v/>
      </c>
      <c r="G457" s="14"/>
      <c r="H457" s="7" t="str">
        <f t="shared" si="14"/>
        <v/>
      </c>
      <c r="I457" s="7"/>
      <c r="J457" s="7" t="str">
        <f t="shared" si="15"/>
        <v/>
      </c>
      <c r="K457" s="2"/>
    </row>
    <row r="458" spans="1:11" x14ac:dyDescent="0.25">
      <c r="A458" s="14"/>
      <c r="B458" s="14"/>
      <c r="C458" s="14"/>
      <c r="D458" s="10"/>
      <c r="E458" s="14"/>
      <c r="F458" s="7" t="str">
        <f>IFERROR(
    IF(D458="Male",
        _xlfn.XLOOKUP(E458,'Data References'!$J$3:$J$55,'Data References'!$K$3:$K$55),
        _xlfn.XLOOKUP(E458,'Data References'!$J$3:$J$55,'Data References'!$L$3:$L$55)
    ),
    ""
)</f>
        <v/>
      </c>
      <c r="G458" s="14"/>
      <c r="H458" s="7" t="str">
        <f t="shared" si="14"/>
        <v/>
      </c>
      <c r="I458" s="7"/>
      <c r="J458" s="7" t="str">
        <f t="shared" si="15"/>
        <v/>
      </c>
      <c r="K458" s="2"/>
    </row>
    <row r="459" spans="1:11" x14ac:dyDescent="0.25">
      <c r="A459" s="14"/>
      <c r="B459" s="14"/>
      <c r="C459" s="14"/>
      <c r="D459" s="10"/>
      <c r="E459" s="14"/>
      <c r="F459" s="7" t="str">
        <f>IFERROR(
    IF(D459="Male",
        _xlfn.XLOOKUP(E459,'Data References'!$J$3:$J$55,'Data References'!$K$3:$K$55),
        _xlfn.XLOOKUP(E459,'Data References'!$J$3:$J$55,'Data References'!$L$3:$L$55)
    ),
    ""
)</f>
        <v/>
      </c>
      <c r="G459" s="14"/>
      <c r="H459" s="7" t="str">
        <f t="shared" si="14"/>
        <v/>
      </c>
      <c r="I459" s="7"/>
      <c r="J459" s="7" t="str">
        <f t="shared" si="15"/>
        <v/>
      </c>
      <c r="K459" s="2"/>
    </row>
    <row r="460" spans="1:11" x14ac:dyDescent="0.25">
      <c r="A460" s="14"/>
      <c r="B460" s="14"/>
      <c r="C460" s="14"/>
      <c r="D460" s="10"/>
      <c r="E460" s="14"/>
      <c r="F460" s="7" t="str">
        <f>IFERROR(
    IF(D460="Male",
        _xlfn.XLOOKUP(E460,'Data References'!$J$3:$J$55,'Data References'!$K$3:$K$55),
        _xlfn.XLOOKUP(E460,'Data References'!$J$3:$J$55,'Data References'!$L$3:$L$55)
    ),
    ""
)</f>
        <v/>
      </c>
      <c r="G460" s="14"/>
      <c r="H460" s="7" t="str">
        <f t="shared" si="14"/>
        <v/>
      </c>
      <c r="I460" s="7"/>
      <c r="J460" s="7" t="str">
        <f t="shared" si="15"/>
        <v/>
      </c>
      <c r="K460" s="2"/>
    </row>
    <row r="461" spans="1:11" x14ac:dyDescent="0.25">
      <c r="A461" s="14"/>
      <c r="B461" s="14"/>
      <c r="C461" s="14"/>
      <c r="D461" s="10"/>
      <c r="E461" s="14"/>
      <c r="F461" s="7" t="str">
        <f>IFERROR(
    IF(D461="Male",
        _xlfn.XLOOKUP(E461,'Data References'!$J$3:$J$55,'Data References'!$K$3:$K$55),
        _xlfn.XLOOKUP(E461,'Data References'!$J$3:$J$55,'Data References'!$L$3:$L$55)
    ),
    ""
)</f>
        <v/>
      </c>
      <c r="G461" s="14"/>
      <c r="H461" s="7" t="str">
        <f t="shared" si="14"/>
        <v/>
      </c>
      <c r="I461" s="7"/>
      <c r="J461" s="7" t="str">
        <f t="shared" si="15"/>
        <v/>
      </c>
      <c r="K461" s="2"/>
    </row>
    <row r="462" spans="1:11" x14ac:dyDescent="0.25">
      <c r="A462" s="14"/>
      <c r="B462" s="14"/>
      <c r="C462" s="14"/>
      <c r="D462" s="10"/>
      <c r="E462" s="14"/>
      <c r="F462" s="7" t="str">
        <f>IFERROR(
    IF(D462="Male",
        _xlfn.XLOOKUP(E462,'Data References'!$J$3:$J$55,'Data References'!$K$3:$K$55),
        _xlfn.XLOOKUP(E462,'Data References'!$J$3:$J$55,'Data References'!$L$3:$L$55)
    ),
    ""
)</f>
        <v/>
      </c>
      <c r="G462" s="14"/>
      <c r="H462" s="7" t="str">
        <f t="shared" si="14"/>
        <v/>
      </c>
      <c r="I462" s="7"/>
      <c r="J462" s="7" t="str">
        <f t="shared" si="15"/>
        <v/>
      </c>
      <c r="K462" s="2"/>
    </row>
    <row r="463" spans="1:11" x14ac:dyDescent="0.25">
      <c r="A463" s="14"/>
      <c r="B463" s="14"/>
      <c r="C463" s="14"/>
      <c r="D463" s="10"/>
      <c r="E463" s="14"/>
      <c r="F463" s="7" t="str">
        <f>IFERROR(
    IF(D463="Male",
        _xlfn.XLOOKUP(E463,'Data References'!$J$3:$J$55,'Data References'!$K$3:$K$55),
        _xlfn.XLOOKUP(E463,'Data References'!$J$3:$J$55,'Data References'!$L$3:$L$55)
    ),
    ""
)</f>
        <v/>
      </c>
      <c r="G463" s="14"/>
      <c r="H463" s="7" t="str">
        <f t="shared" si="14"/>
        <v/>
      </c>
      <c r="I463" s="7"/>
      <c r="J463" s="7" t="str">
        <f t="shared" si="15"/>
        <v/>
      </c>
      <c r="K463" s="2"/>
    </row>
    <row r="464" spans="1:11" x14ac:dyDescent="0.25">
      <c r="A464" s="14"/>
      <c r="B464" s="14"/>
      <c r="C464" s="14"/>
      <c r="D464" s="10"/>
      <c r="E464" s="14"/>
      <c r="F464" s="7" t="str">
        <f>IFERROR(
    IF(D464="Male",
        _xlfn.XLOOKUP(E464,'Data References'!$J$3:$J$55,'Data References'!$K$3:$K$55),
        _xlfn.XLOOKUP(E464,'Data References'!$J$3:$J$55,'Data References'!$L$3:$L$55)
    ),
    ""
)</f>
        <v/>
      </c>
      <c r="G464" s="14"/>
      <c r="H464" s="7" t="str">
        <f t="shared" si="14"/>
        <v/>
      </c>
      <c r="I464" s="7"/>
      <c r="J464" s="7" t="str">
        <f t="shared" si="15"/>
        <v/>
      </c>
      <c r="K464" s="2"/>
    </row>
    <row r="465" spans="1:11" x14ac:dyDescent="0.25">
      <c r="A465" s="14"/>
      <c r="B465" s="14"/>
      <c r="C465" s="14"/>
      <c r="D465" s="10"/>
      <c r="E465" s="14"/>
      <c r="F465" s="7" t="str">
        <f>IFERROR(
    IF(D465="Male",
        _xlfn.XLOOKUP(E465,'Data References'!$J$3:$J$55,'Data References'!$K$3:$K$55),
        _xlfn.XLOOKUP(E465,'Data References'!$J$3:$J$55,'Data References'!$L$3:$L$55)
    ),
    ""
)</f>
        <v/>
      </c>
      <c r="G465" s="14"/>
      <c r="H465" s="7" t="str">
        <f t="shared" si="14"/>
        <v/>
      </c>
      <c r="I465" s="7"/>
      <c r="J465" s="7" t="str">
        <f t="shared" si="15"/>
        <v/>
      </c>
      <c r="K465" s="2"/>
    </row>
    <row r="466" spans="1:11" x14ac:dyDescent="0.25">
      <c r="A466" s="14"/>
      <c r="B466" s="14"/>
      <c r="C466" s="14"/>
      <c r="D466" s="10"/>
      <c r="E466" s="14"/>
      <c r="F466" s="7" t="str">
        <f>IFERROR(
    IF(D466="Male",
        _xlfn.XLOOKUP(E466,'Data References'!$J$3:$J$55,'Data References'!$K$3:$K$55),
        _xlfn.XLOOKUP(E466,'Data References'!$J$3:$J$55,'Data References'!$L$3:$L$55)
    ),
    ""
)</f>
        <v/>
      </c>
      <c r="G466" s="14"/>
      <c r="H466" s="7" t="str">
        <f t="shared" si="14"/>
        <v/>
      </c>
      <c r="I466" s="7"/>
      <c r="J466" s="7" t="str">
        <f t="shared" si="15"/>
        <v/>
      </c>
      <c r="K466" s="2"/>
    </row>
    <row r="467" spans="1:11" x14ac:dyDescent="0.25">
      <c r="A467" s="14"/>
      <c r="B467" s="14"/>
      <c r="C467" s="14"/>
      <c r="D467" s="10"/>
      <c r="E467" s="14"/>
      <c r="F467" s="7" t="str">
        <f>IFERROR(
    IF(D467="Male",
        _xlfn.XLOOKUP(E467,'Data References'!$J$3:$J$55,'Data References'!$K$3:$K$55),
        _xlfn.XLOOKUP(E467,'Data References'!$J$3:$J$55,'Data References'!$L$3:$L$55)
    ),
    ""
)</f>
        <v/>
      </c>
      <c r="G467" s="14"/>
      <c r="H467" s="7" t="str">
        <f t="shared" si="14"/>
        <v/>
      </c>
      <c r="I467" s="7"/>
      <c r="J467" s="7" t="str">
        <f t="shared" si="15"/>
        <v/>
      </c>
      <c r="K467" s="2"/>
    </row>
    <row r="468" spans="1:11" x14ac:dyDescent="0.25">
      <c r="A468" s="14"/>
      <c r="B468" s="14"/>
      <c r="C468" s="14"/>
      <c r="D468" s="10"/>
      <c r="E468" s="14"/>
      <c r="F468" s="7" t="str">
        <f>IFERROR(
    IF(D468="Male",
        _xlfn.XLOOKUP(E468,'Data References'!$J$3:$J$55,'Data References'!$K$3:$K$55),
        _xlfn.XLOOKUP(E468,'Data References'!$J$3:$J$55,'Data References'!$L$3:$L$55)
    ),
    ""
)</f>
        <v/>
      </c>
      <c r="G468" s="14"/>
      <c r="H468" s="7" t="str">
        <f t="shared" si="14"/>
        <v/>
      </c>
      <c r="I468" s="7"/>
      <c r="J468" s="7" t="str">
        <f t="shared" si="15"/>
        <v/>
      </c>
      <c r="K468" s="2"/>
    </row>
    <row r="469" spans="1:11" x14ac:dyDescent="0.25">
      <c r="A469" s="14"/>
      <c r="B469" s="14"/>
      <c r="C469" s="14"/>
      <c r="D469" s="10"/>
      <c r="E469" s="14"/>
      <c r="F469" s="7" t="str">
        <f>IFERROR(
    IF(D469="Male",
        _xlfn.XLOOKUP(E469,'Data References'!$J$3:$J$55,'Data References'!$K$3:$K$55),
        _xlfn.XLOOKUP(E469,'Data References'!$J$3:$J$55,'Data References'!$L$3:$L$55)
    ),
    ""
)</f>
        <v/>
      </c>
      <c r="G469" s="14"/>
      <c r="H469" s="7" t="str">
        <f t="shared" si="14"/>
        <v/>
      </c>
      <c r="I469" s="7"/>
      <c r="J469" s="7" t="str">
        <f t="shared" si="15"/>
        <v/>
      </c>
      <c r="K469" s="2"/>
    </row>
    <row r="470" spans="1:11" x14ac:dyDescent="0.25">
      <c r="A470" s="14"/>
      <c r="B470" s="14"/>
      <c r="C470" s="14"/>
      <c r="D470" s="10"/>
      <c r="E470" s="14"/>
      <c r="F470" s="7" t="str">
        <f>IFERROR(
    IF(D470="Male",
        _xlfn.XLOOKUP(E470,'Data References'!$J$3:$J$55,'Data References'!$K$3:$K$55),
        _xlfn.XLOOKUP(E470,'Data References'!$J$3:$J$55,'Data References'!$L$3:$L$55)
    ),
    ""
)</f>
        <v/>
      </c>
      <c r="G470" s="14"/>
      <c r="H470" s="7" t="str">
        <f t="shared" si="14"/>
        <v/>
      </c>
      <c r="I470" s="7"/>
      <c r="J470" s="7" t="str">
        <f t="shared" si="15"/>
        <v/>
      </c>
      <c r="K470" s="2"/>
    </row>
    <row r="471" spans="1:11" x14ac:dyDescent="0.25">
      <c r="A471" s="14"/>
      <c r="B471" s="14"/>
      <c r="C471" s="14"/>
      <c r="D471" s="10"/>
      <c r="E471" s="14"/>
      <c r="F471" s="7" t="str">
        <f>IFERROR(
    IF(D471="Male",
        _xlfn.XLOOKUP(E471,'Data References'!$J$3:$J$55,'Data References'!$K$3:$K$55),
        _xlfn.XLOOKUP(E471,'Data References'!$J$3:$J$55,'Data References'!$L$3:$L$55)
    ),
    ""
)</f>
        <v/>
      </c>
      <c r="G471" s="14"/>
      <c r="H471" s="7" t="str">
        <f t="shared" si="14"/>
        <v/>
      </c>
      <c r="I471" s="7"/>
      <c r="J471" s="7" t="str">
        <f t="shared" si="15"/>
        <v/>
      </c>
      <c r="K471" s="2"/>
    </row>
    <row r="472" spans="1:11" x14ac:dyDescent="0.25">
      <c r="A472" s="14"/>
      <c r="B472" s="14"/>
      <c r="C472" s="14"/>
      <c r="D472" s="10"/>
      <c r="E472" s="14"/>
      <c r="F472" s="7" t="str">
        <f>IFERROR(
    IF(D472="Male",
        _xlfn.XLOOKUP(E472,'Data References'!$J$3:$J$55,'Data References'!$K$3:$K$55),
        _xlfn.XLOOKUP(E472,'Data References'!$J$3:$J$55,'Data References'!$L$3:$L$55)
    ),
    ""
)</f>
        <v/>
      </c>
      <c r="G472" s="14"/>
      <c r="H472" s="7" t="str">
        <f t="shared" si="14"/>
        <v/>
      </c>
      <c r="I472" s="7"/>
      <c r="J472" s="7" t="str">
        <f t="shared" si="15"/>
        <v/>
      </c>
      <c r="K472" s="2"/>
    </row>
    <row r="473" spans="1:11" x14ac:dyDescent="0.25">
      <c r="A473" s="14"/>
      <c r="B473" s="14"/>
      <c r="C473" s="14"/>
      <c r="D473" s="10"/>
      <c r="E473" s="14"/>
      <c r="F473" s="7" t="str">
        <f>IFERROR(
    IF(D473="Male",
        _xlfn.XLOOKUP(E473,'Data References'!$J$3:$J$55,'Data References'!$K$3:$K$55),
        _xlfn.XLOOKUP(E473,'Data References'!$J$3:$J$55,'Data References'!$L$3:$L$55)
    ),
    ""
)</f>
        <v/>
      </c>
      <c r="G473" s="14"/>
      <c r="H473" s="7" t="str">
        <f t="shared" si="14"/>
        <v/>
      </c>
      <c r="I473" s="7"/>
      <c r="J473" s="7" t="str">
        <f t="shared" si="15"/>
        <v/>
      </c>
      <c r="K473" s="2"/>
    </row>
    <row r="474" spans="1:11" x14ac:dyDescent="0.25">
      <c r="A474" s="14"/>
      <c r="B474" s="14"/>
      <c r="C474" s="14"/>
      <c r="D474" s="10"/>
      <c r="E474" s="14"/>
      <c r="F474" s="7" t="str">
        <f>IFERROR(
    IF(D474="Male",
        _xlfn.XLOOKUP(E474,'Data References'!$J$3:$J$55,'Data References'!$K$3:$K$55),
        _xlfn.XLOOKUP(E474,'Data References'!$J$3:$J$55,'Data References'!$L$3:$L$55)
    ),
    ""
)</f>
        <v/>
      </c>
      <c r="G474" s="14"/>
      <c r="H474" s="7" t="str">
        <f t="shared" si="14"/>
        <v/>
      </c>
      <c r="I474" s="7"/>
      <c r="J474" s="7" t="str">
        <f t="shared" si="15"/>
        <v/>
      </c>
      <c r="K474" s="2"/>
    </row>
    <row r="475" spans="1:11" x14ac:dyDescent="0.25">
      <c r="A475" s="14"/>
      <c r="B475" s="14"/>
      <c r="C475" s="14"/>
      <c r="D475" s="10"/>
      <c r="E475" s="14"/>
      <c r="F475" s="7" t="str">
        <f>IFERROR(
    IF(D475="Male",
        _xlfn.XLOOKUP(E475,'Data References'!$J$3:$J$55,'Data References'!$K$3:$K$55),
        _xlfn.XLOOKUP(E475,'Data References'!$J$3:$J$55,'Data References'!$L$3:$L$55)
    ),
    ""
)</f>
        <v/>
      </c>
      <c r="G475" s="14"/>
      <c r="H475" s="7" t="str">
        <f t="shared" si="14"/>
        <v/>
      </c>
      <c r="I475" s="7"/>
      <c r="J475" s="7" t="str">
        <f t="shared" si="15"/>
        <v/>
      </c>
      <c r="K475" s="2"/>
    </row>
    <row r="476" spans="1:11" x14ac:dyDescent="0.25">
      <c r="A476" s="14"/>
      <c r="B476" s="14"/>
      <c r="C476" s="14"/>
      <c r="D476" s="10"/>
      <c r="E476" s="14"/>
      <c r="F476" s="7" t="str">
        <f>IFERROR(
    IF(D476="Male",
        _xlfn.XLOOKUP(E476,'Data References'!$J$3:$J$55,'Data References'!$K$3:$K$55),
        _xlfn.XLOOKUP(E476,'Data References'!$J$3:$J$55,'Data References'!$L$3:$L$55)
    ),
    ""
)</f>
        <v/>
      </c>
      <c r="G476" s="14"/>
      <c r="H476" s="7" t="str">
        <f t="shared" si="14"/>
        <v/>
      </c>
      <c r="I476" s="7"/>
      <c r="J476" s="7" t="str">
        <f t="shared" si="15"/>
        <v/>
      </c>
      <c r="K476" s="2"/>
    </row>
    <row r="477" spans="1:11" x14ac:dyDescent="0.25">
      <c r="A477" s="14"/>
      <c r="B477" s="14"/>
      <c r="C477" s="14"/>
      <c r="D477" s="10"/>
      <c r="E477" s="14"/>
      <c r="F477" s="7" t="str">
        <f>IFERROR(
    IF(D477="Male",
        _xlfn.XLOOKUP(E477,'Data References'!$J$3:$J$55,'Data References'!$K$3:$K$55),
        _xlfn.XLOOKUP(E477,'Data References'!$J$3:$J$55,'Data References'!$L$3:$L$55)
    ),
    ""
)</f>
        <v/>
      </c>
      <c r="G477" s="14"/>
      <c r="H477" s="7" t="str">
        <f t="shared" si="14"/>
        <v/>
      </c>
      <c r="I477" s="7"/>
      <c r="J477" s="7" t="str">
        <f t="shared" si="15"/>
        <v/>
      </c>
      <c r="K477" s="2"/>
    </row>
    <row r="478" spans="1:11" x14ac:dyDescent="0.25">
      <c r="A478" s="14"/>
      <c r="B478" s="14"/>
      <c r="C478" s="14"/>
      <c r="D478" s="10"/>
      <c r="E478" s="14"/>
      <c r="F478" s="7" t="str">
        <f>IFERROR(
    IF(D478="Male",
        _xlfn.XLOOKUP(E478,'Data References'!$J$3:$J$55,'Data References'!$K$3:$K$55),
        _xlfn.XLOOKUP(E478,'Data References'!$J$3:$J$55,'Data References'!$L$3:$L$55)
    ),
    ""
)</f>
        <v/>
      </c>
      <c r="G478" s="14"/>
      <c r="H478" s="7" t="str">
        <f t="shared" si="14"/>
        <v/>
      </c>
      <c r="I478" s="7"/>
      <c r="J478" s="7" t="str">
        <f t="shared" si="15"/>
        <v/>
      </c>
      <c r="K478" s="2"/>
    </row>
    <row r="479" spans="1:11" x14ac:dyDescent="0.25">
      <c r="A479" s="14"/>
      <c r="B479" s="14"/>
      <c r="C479" s="14"/>
      <c r="D479" s="10"/>
      <c r="E479" s="14"/>
      <c r="F479" s="7" t="str">
        <f>IFERROR(
    IF(D479="Male",
        _xlfn.XLOOKUP(E479,'Data References'!$J$3:$J$55,'Data References'!$K$3:$K$55),
        _xlfn.XLOOKUP(E479,'Data References'!$J$3:$J$55,'Data References'!$L$3:$L$55)
    ),
    ""
)</f>
        <v/>
      </c>
      <c r="G479" s="14"/>
      <c r="H479" s="7" t="str">
        <f t="shared" si="14"/>
        <v/>
      </c>
      <c r="I479" s="7"/>
      <c r="J479" s="7" t="str">
        <f t="shared" si="15"/>
        <v/>
      </c>
      <c r="K479" s="2"/>
    </row>
    <row r="480" spans="1:11" x14ac:dyDescent="0.25">
      <c r="A480" s="14"/>
      <c r="B480" s="14"/>
      <c r="C480" s="14"/>
      <c r="D480" s="10"/>
      <c r="E480" s="14"/>
      <c r="F480" s="7" t="str">
        <f>IFERROR(
    IF(D480="Male",
        _xlfn.XLOOKUP(E480,'Data References'!$J$3:$J$55,'Data References'!$K$3:$K$55),
        _xlfn.XLOOKUP(E480,'Data References'!$J$3:$J$55,'Data References'!$L$3:$L$55)
    ),
    ""
)</f>
        <v/>
      </c>
      <c r="G480" s="14"/>
      <c r="H480" s="7" t="str">
        <f t="shared" si="14"/>
        <v/>
      </c>
      <c r="I480" s="7"/>
      <c r="J480" s="7" t="str">
        <f t="shared" si="15"/>
        <v/>
      </c>
      <c r="K480" s="2"/>
    </row>
    <row r="481" spans="1:11" x14ac:dyDescent="0.25">
      <c r="A481" s="14"/>
      <c r="B481" s="14"/>
      <c r="C481" s="14"/>
      <c r="D481" s="10"/>
      <c r="E481" s="14"/>
      <c r="F481" s="7" t="str">
        <f>IFERROR(
    IF(D481="Male",
        _xlfn.XLOOKUP(E481,'Data References'!$J$3:$J$55,'Data References'!$K$3:$K$55),
        _xlfn.XLOOKUP(E481,'Data References'!$J$3:$J$55,'Data References'!$L$3:$L$55)
    ),
    ""
)</f>
        <v/>
      </c>
      <c r="G481" s="14"/>
      <c r="H481" s="7" t="str">
        <f t="shared" si="14"/>
        <v/>
      </c>
      <c r="I481" s="7"/>
      <c r="J481" s="7" t="str">
        <f t="shared" si="15"/>
        <v/>
      </c>
      <c r="K481" s="2"/>
    </row>
    <row r="482" spans="1:11" x14ac:dyDescent="0.25">
      <c r="A482" s="14"/>
      <c r="B482" s="14"/>
      <c r="C482" s="14"/>
      <c r="D482" s="10"/>
      <c r="E482" s="14"/>
      <c r="F482" s="7" t="str">
        <f>IFERROR(
    IF(D482="Male",
        _xlfn.XLOOKUP(E482,'Data References'!$J$3:$J$55,'Data References'!$K$3:$K$55),
        _xlfn.XLOOKUP(E482,'Data References'!$J$3:$J$55,'Data References'!$L$3:$L$55)
    ),
    ""
)</f>
        <v/>
      </c>
      <c r="G482" s="14"/>
      <c r="H482" s="7" t="str">
        <f t="shared" si="14"/>
        <v/>
      </c>
      <c r="I482" s="7"/>
      <c r="J482" s="7" t="str">
        <f t="shared" si="15"/>
        <v/>
      </c>
      <c r="K482" s="2"/>
    </row>
    <row r="483" spans="1:11" x14ac:dyDescent="0.25">
      <c r="A483" s="14"/>
      <c r="B483" s="14"/>
      <c r="C483" s="14"/>
      <c r="D483" s="10"/>
      <c r="E483" s="14"/>
      <c r="F483" s="7" t="str">
        <f>IFERROR(
    IF(D483="Male",
        _xlfn.XLOOKUP(E483,'Data References'!$J$3:$J$55,'Data References'!$K$3:$K$55),
        _xlfn.XLOOKUP(E483,'Data References'!$J$3:$J$55,'Data References'!$L$3:$L$55)
    ),
    ""
)</f>
        <v/>
      </c>
      <c r="G483" s="14"/>
      <c r="H483" s="7" t="str">
        <f t="shared" si="14"/>
        <v/>
      </c>
      <c r="I483" s="7"/>
      <c r="J483" s="7" t="str">
        <f t="shared" si="15"/>
        <v/>
      </c>
      <c r="K483" s="2"/>
    </row>
    <row r="484" spans="1:11" x14ac:dyDescent="0.25">
      <c r="A484" s="14"/>
      <c r="B484" s="14"/>
      <c r="C484" s="14"/>
      <c r="D484" s="10"/>
      <c r="E484" s="14"/>
      <c r="F484" s="7" t="str">
        <f>IFERROR(
    IF(D484="Male",
        _xlfn.XLOOKUP(E484,'Data References'!$J$3:$J$55,'Data References'!$K$3:$K$55),
        _xlfn.XLOOKUP(E484,'Data References'!$J$3:$J$55,'Data References'!$L$3:$L$55)
    ),
    ""
)</f>
        <v/>
      </c>
      <c r="G484" s="14"/>
      <c r="H484" s="7" t="str">
        <f t="shared" si="14"/>
        <v/>
      </c>
      <c r="I484" s="7"/>
      <c r="J484" s="7" t="str">
        <f t="shared" si="15"/>
        <v/>
      </c>
      <c r="K484" s="2"/>
    </row>
    <row r="485" spans="1:11" x14ac:dyDescent="0.25">
      <c r="A485" s="14"/>
      <c r="B485" s="14"/>
      <c r="C485" s="14"/>
      <c r="D485" s="10"/>
      <c r="E485" s="14"/>
      <c r="F485" s="7" t="str">
        <f>IFERROR(
    IF(D485="Male",
        _xlfn.XLOOKUP(E485,'Data References'!$J$3:$J$55,'Data References'!$K$3:$K$55),
        _xlfn.XLOOKUP(E485,'Data References'!$J$3:$J$55,'Data References'!$L$3:$L$55)
    ),
    ""
)</f>
        <v/>
      </c>
      <c r="G485" s="14"/>
      <c r="H485" s="7" t="str">
        <f t="shared" si="14"/>
        <v/>
      </c>
      <c r="I485" s="7"/>
      <c r="J485" s="7" t="str">
        <f t="shared" si="15"/>
        <v/>
      </c>
      <c r="K485" s="2"/>
    </row>
    <row r="486" spans="1:11" x14ac:dyDescent="0.25">
      <c r="A486" s="14"/>
      <c r="B486" s="14"/>
      <c r="C486" s="14"/>
      <c r="D486" s="10"/>
      <c r="E486" s="14"/>
      <c r="F486" s="7" t="str">
        <f>IFERROR(
    IF(D486="Male",
        _xlfn.XLOOKUP(E486,'Data References'!$J$3:$J$55,'Data References'!$K$3:$K$55),
        _xlfn.XLOOKUP(E486,'Data References'!$J$3:$J$55,'Data References'!$L$3:$L$55)
    ),
    ""
)</f>
        <v/>
      </c>
      <c r="G486" s="14"/>
      <c r="H486" s="7" t="str">
        <f t="shared" si="14"/>
        <v/>
      </c>
      <c r="I486" s="7"/>
      <c r="J486" s="7" t="str">
        <f t="shared" si="15"/>
        <v/>
      </c>
      <c r="K486" s="2"/>
    </row>
    <row r="487" spans="1:11" x14ac:dyDescent="0.25">
      <c r="A487" s="14"/>
      <c r="B487" s="14"/>
      <c r="C487" s="14"/>
      <c r="D487" s="10"/>
      <c r="E487" s="14"/>
      <c r="F487" s="7" t="str">
        <f>IFERROR(
    IF(D487="Male",
        _xlfn.XLOOKUP(E487,'Data References'!$J$3:$J$55,'Data References'!$K$3:$K$55),
        _xlfn.XLOOKUP(E487,'Data References'!$J$3:$J$55,'Data References'!$L$3:$L$55)
    ),
    ""
)</f>
        <v/>
      </c>
      <c r="G487" s="14"/>
      <c r="H487" s="7" t="str">
        <f t="shared" si="14"/>
        <v/>
      </c>
      <c r="I487" s="7"/>
      <c r="J487" s="7" t="str">
        <f t="shared" si="15"/>
        <v/>
      </c>
      <c r="K487" s="2"/>
    </row>
    <row r="488" spans="1:11" x14ac:dyDescent="0.25">
      <c r="A488" s="14"/>
      <c r="B488" s="14"/>
      <c r="C488" s="14"/>
      <c r="D488" s="10"/>
      <c r="E488" s="14"/>
      <c r="F488" s="7" t="str">
        <f>IFERROR(
    IF(D488="Male",
        _xlfn.XLOOKUP(E488,'Data References'!$J$3:$J$55,'Data References'!$K$3:$K$55),
        _xlfn.XLOOKUP(E488,'Data References'!$J$3:$J$55,'Data References'!$L$3:$L$55)
    ),
    ""
)</f>
        <v/>
      </c>
      <c r="G488" s="14"/>
      <c r="H488" s="7" t="str">
        <f t="shared" si="14"/>
        <v/>
      </c>
      <c r="I488" s="7"/>
      <c r="J488" s="7" t="str">
        <f t="shared" si="15"/>
        <v/>
      </c>
      <c r="K488" s="2"/>
    </row>
    <row r="489" spans="1:11" x14ac:dyDescent="0.25">
      <c r="A489" s="14"/>
      <c r="B489" s="14"/>
      <c r="C489" s="14"/>
      <c r="D489" s="10"/>
      <c r="E489" s="14"/>
      <c r="F489" s="7" t="str">
        <f>IFERROR(
    IF(D489="Male",
        _xlfn.XLOOKUP(E489,'Data References'!$J$3:$J$55,'Data References'!$K$3:$K$55),
        _xlfn.XLOOKUP(E489,'Data References'!$J$3:$J$55,'Data References'!$L$3:$L$55)
    ),
    ""
)</f>
        <v/>
      </c>
      <c r="G489" s="14"/>
      <c r="H489" s="7" t="str">
        <f t="shared" si="14"/>
        <v/>
      </c>
      <c r="I489" s="7"/>
      <c r="J489" s="7" t="str">
        <f t="shared" si="15"/>
        <v/>
      </c>
      <c r="K489" s="2"/>
    </row>
    <row r="490" spans="1:11" x14ac:dyDescent="0.25">
      <c r="A490" s="14"/>
      <c r="B490" s="14"/>
      <c r="C490" s="14"/>
      <c r="D490" s="10"/>
      <c r="E490" s="14"/>
      <c r="F490" s="7" t="str">
        <f>IFERROR(
    IF(D490="Male",
        _xlfn.XLOOKUP(E490,'Data References'!$J$3:$J$55,'Data References'!$K$3:$K$55),
        _xlfn.XLOOKUP(E490,'Data References'!$J$3:$J$55,'Data References'!$L$3:$L$55)
    ),
    ""
)</f>
        <v/>
      </c>
      <c r="G490" s="14"/>
      <c r="H490" s="7" t="str">
        <f t="shared" si="14"/>
        <v/>
      </c>
      <c r="I490" s="7"/>
      <c r="J490" s="7" t="str">
        <f t="shared" si="15"/>
        <v/>
      </c>
      <c r="K490" s="2"/>
    </row>
    <row r="491" spans="1:11" x14ac:dyDescent="0.25">
      <c r="A491" s="14"/>
      <c r="B491" s="14"/>
      <c r="C491" s="14"/>
      <c r="D491" s="10"/>
      <c r="E491" s="14"/>
      <c r="F491" s="7" t="str">
        <f>IFERROR(
    IF(D491="Male",
        _xlfn.XLOOKUP(E491,'Data References'!$J$3:$J$55,'Data References'!$K$3:$K$55),
        _xlfn.XLOOKUP(E491,'Data References'!$J$3:$J$55,'Data References'!$L$3:$L$55)
    ),
    ""
)</f>
        <v/>
      </c>
      <c r="G491" s="14"/>
      <c r="H491" s="7" t="str">
        <f t="shared" si="14"/>
        <v/>
      </c>
      <c r="I491" s="7"/>
      <c r="J491" s="7" t="str">
        <f t="shared" si="15"/>
        <v/>
      </c>
      <c r="K491" s="2"/>
    </row>
    <row r="492" spans="1:11" x14ac:dyDescent="0.25">
      <c r="A492" s="14"/>
      <c r="B492" s="14"/>
      <c r="C492" s="14"/>
      <c r="D492" s="10"/>
      <c r="E492" s="14"/>
      <c r="F492" s="7" t="str">
        <f>IFERROR(
    IF(D492="Male",
        _xlfn.XLOOKUP(E492,'Data References'!$J$3:$J$55,'Data References'!$K$3:$K$55),
        _xlfn.XLOOKUP(E492,'Data References'!$J$3:$J$55,'Data References'!$L$3:$L$55)
    ),
    ""
)</f>
        <v/>
      </c>
      <c r="G492" s="14"/>
      <c r="H492" s="7" t="str">
        <f t="shared" si="14"/>
        <v/>
      </c>
      <c r="I492" s="7"/>
      <c r="J492" s="7" t="str">
        <f t="shared" si="15"/>
        <v/>
      </c>
      <c r="K492" s="2"/>
    </row>
    <row r="493" spans="1:11" x14ac:dyDescent="0.25">
      <c r="A493" s="14"/>
      <c r="B493" s="14"/>
      <c r="C493" s="14"/>
      <c r="D493" s="10"/>
      <c r="E493" s="14"/>
      <c r="F493" s="7" t="str">
        <f>IFERROR(
    IF(D493="Male",
        _xlfn.XLOOKUP(E493,'Data References'!$J$3:$J$55,'Data References'!$K$3:$K$55),
        _xlfn.XLOOKUP(E493,'Data References'!$J$3:$J$55,'Data References'!$L$3:$L$55)
    ),
    ""
)</f>
        <v/>
      </c>
      <c r="G493" s="14"/>
      <c r="H493" s="7" t="str">
        <f t="shared" si="14"/>
        <v/>
      </c>
      <c r="I493" s="7"/>
      <c r="J493" s="7" t="str">
        <f t="shared" si="15"/>
        <v/>
      </c>
      <c r="K493" s="2"/>
    </row>
    <row r="494" spans="1:11" x14ac:dyDescent="0.25">
      <c r="A494" s="14"/>
      <c r="B494" s="14"/>
      <c r="C494" s="14"/>
      <c r="D494" s="10"/>
      <c r="E494" s="14"/>
      <c r="F494" s="7" t="str">
        <f>IFERROR(
    IF(D494="Male",
        _xlfn.XLOOKUP(E494,'Data References'!$J$3:$J$55,'Data References'!$K$3:$K$55),
        _xlfn.XLOOKUP(E494,'Data References'!$J$3:$J$55,'Data References'!$L$3:$L$55)
    ),
    ""
)</f>
        <v/>
      </c>
      <c r="G494" s="14"/>
      <c r="H494" s="7" t="str">
        <f t="shared" si="14"/>
        <v/>
      </c>
      <c r="I494" s="7"/>
      <c r="J494" s="7" t="str">
        <f t="shared" si="15"/>
        <v/>
      </c>
      <c r="K494" s="2"/>
    </row>
    <row r="495" spans="1:11" x14ac:dyDescent="0.25">
      <c r="A495" s="14"/>
      <c r="B495" s="14"/>
      <c r="C495" s="14"/>
      <c r="D495" s="10"/>
      <c r="E495" s="14"/>
      <c r="F495" s="7" t="str">
        <f>IFERROR(
    IF(D495="Male",
        _xlfn.XLOOKUP(E495,'Data References'!$J$3:$J$55,'Data References'!$K$3:$K$55),
        _xlfn.XLOOKUP(E495,'Data References'!$J$3:$J$55,'Data References'!$L$3:$L$55)
    ),
    ""
)</f>
        <v/>
      </c>
      <c r="G495" s="14"/>
      <c r="H495" s="7" t="str">
        <f t="shared" si="14"/>
        <v/>
      </c>
      <c r="I495" s="7"/>
      <c r="J495" s="7" t="str">
        <f t="shared" si="15"/>
        <v/>
      </c>
      <c r="K495" s="2"/>
    </row>
    <row r="496" spans="1:11" x14ac:dyDescent="0.25">
      <c r="A496" s="14"/>
      <c r="B496" s="14"/>
      <c r="C496" s="14"/>
      <c r="D496" s="10"/>
      <c r="E496" s="14"/>
      <c r="F496" s="7" t="str">
        <f>IFERROR(
    IF(D496="Male",
        _xlfn.XLOOKUP(E496,'Data References'!$J$3:$J$55,'Data References'!$K$3:$K$55),
        _xlfn.XLOOKUP(E496,'Data References'!$J$3:$J$55,'Data References'!$L$3:$L$55)
    ),
    ""
)</f>
        <v/>
      </c>
      <c r="G496" s="14"/>
      <c r="H496" s="7" t="str">
        <f t="shared" si="14"/>
        <v/>
      </c>
      <c r="I496" s="7"/>
      <c r="J496" s="7" t="str">
        <f t="shared" si="15"/>
        <v/>
      </c>
      <c r="K496" s="2"/>
    </row>
    <row r="497" spans="1:11" x14ac:dyDescent="0.25">
      <c r="A497" s="14"/>
      <c r="B497" s="14"/>
      <c r="C497" s="14"/>
      <c r="D497" s="10"/>
      <c r="E497" s="14"/>
      <c r="F497" s="7" t="str">
        <f>IFERROR(
    IF(D497="Male",
        _xlfn.XLOOKUP(E497,'Data References'!$J$3:$J$55,'Data References'!$K$3:$K$55),
        _xlfn.XLOOKUP(E497,'Data References'!$J$3:$J$55,'Data References'!$L$3:$L$55)
    ),
    ""
)</f>
        <v/>
      </c>
      <c r="G497" s="14"/>
      <c r="H497" s="7" t="str">
        <f t="shared" si="14"/>
        <v/>
      </c>
      <c r="I497" s="7"/>
      <c r="J497" s="7" t="str">
        <f t="shared" si="15"/>
        <v/>
      </c>
      <c r="K497" s="2"/>
    </row>
    <row r="498" spans="1:11" x14ac:dyDescent="0.25">
      <c r="A498" s="14"/>
      <c r="B498" s="14"/>
      <c r="C498" s="14"/>
      <c r="D498" s="10"/>
      <c r="E498" s="14"/>
      <c r="F498" s="7" t="str">
        <f>IFERROR(
    IF(D498="Male",
        _xlfn.XLOOKUP(E498,'Data References'!$J$3:$J$55,'Data References'!$K$3:$K$55),
        _xlfn.XLOOKUP(E498,'Data References'!$J$3:$J$55,'Data References'!$L$3:$L$55)
    ),
    ""
)</f>
        <v/>
      </c>
      <c r="G498" s="14"/>
      <c r="H498" s="7" t="str">
        <f t="shared" si="14"/>
        <v/>
      </c>
      <c r="I498" s="7"/>
      <c r="J498" s="7" t="str">
        <f t="shared" si="15"/>
        <v/>
      </c>
      <c r="K498" s="2"/>
    </row>
    <row r="499" spans="1:11" x14ac:dyDescent="0.25">
      <c r="A499" s="14"/>
      <c r="B499" s="14"/>
      <c r="C499" s="14"/>
      <c r="D499" s="10"/>
      <c r="E499" s="14"/>
      <c r="F499" s="7" t="str">
        <f>IFERROR(
    IF(D499="Male",
        _xlfn.XLOOKUP(E499,'Data References'!$J$3:$J$55,'Data References'!$K$3:$K$55),
        _xlfn.XLOOKUP(E499,'Data References'!$J$3:$J$55,'Data References'!$L$3:$L$55)
    ),
    ""
)</f>
        <v/>
      </c>
      <c r="G499" s="14"/>
      <c r="H499" s="7" t="str">
        <f t="shared" si="14"/>
        <v/>
      </c>
      <c r="I499" s="7"/>
      <c r="J499" s="7" t="str">
        <f t="shared" si="15"/>
        <v/>
      </c>
      <c r="K499" s="2"/>
    </row>
    <row r="500" spans="1:11" x14ac:dyDescent="0.25">
      <c r="A500" s="14"/>
      <c r="B500" s="14"/>
      <c r="C500" s="14"/>
      <c r="D500" s="10"/>
      <c r="E500" s="14"/>
      <c r="F500" s="7" t="str">
        <f>IFERROR(
    IF(D500="Male",
        _xlfn.XLOOKUP(E500,'Data References'!$J$3:$J$55,'Data References'!$K$3:$K$55),
        _xlfn.XLOOKUP(E500,'Data References'!$J$3:$J$55,'Data References'!$L$3:$L$55)
    ),
    ""
)</f>
        <v/>
      </c>
      <c r="G500" s="14"/>
      <c r="H500" s="7" t="str">
        <f t="shared" si="14"/>
        <v/>
      </c>
      <c r="I500" s="7"/>
      <c r="J500" s="7" t="str">
        <f t="shared" si="15"/>
        <v/>
      </c>
      <c r="K500" s="2"/>
    </row>
    <row r="501" spans="1:11" x14ac:dyDescent="0.25">
      <c r="A501" s="14"/>
      <c r="B501" s="14"/>
      <c r="C501" s="14"/>
      <c r="D501" s="10"/>
      <c r="E501" s="14"/>
      <c r="F501" s="7" t="str">
        <f>IFERROR(
    IF(D501="Male",
        _xlfn.XLOOKUP(E501,'Data References'!$J$3:$J$55,'Data References'!$K$3:$K$55),
        _xlfn.XLOOKUP(E501,'Data References'!$J$3:$J$55,'Data References'!$L$3:$L$55)
    ),
    ""
)</f>
        <v/>
      </c>
      <c r="G501" s="14"/>
      <c r="H501" s="7" t="str">
        <f t="shared" si="14"/>
        <v/>
      </c>
      <c r="I501" s="7"/>
      <c r="J501" s="7" t="str">
        <f t="shared" si="15"/>
        <v/>
      </c>
      <c r="K501" s="2"/>
    </row>
    <row r="502" spans="1:11" x14ac:dyDescent="0.25">
      <c r="A502" s="14"/>
      <c r="B502" s="14"/>
      <c r="C502" s="14"/>
      <c r="D502" s="10"/>
      <c r="E502" s="14"/>
      <c r="F502" s="7" t="str">
        <f>IFERROR(
    IF(D502="Male",
        _xlfn.XLOOKUP(E502,'Data References'!$J$3:$J$55,'Data References'!$K$3:$K$55),
        _xlfn.XLOOKUP(E502,'Data References'!$J$3:$J$55,'Data References'!$L$3:$L$55)
    ),
    ""
)</f>
        <v/>
      </c>
      <c r="G502" s="14"/>
      <c r="H502" s="7" t="str">
        <f t="shared" si="14"/>
        <v/>
      </c>
      <c r="I502" s="7"/>
      <c r="J502" s="7" t="str">
        <f t="shared" si="15"/>
        <v/>
      </c>
      <c r="K502" s="2"/>
    </row>
    <row r="503" spans="1:11" x14ac:dyDescent="0.25">
      <c r="A503" s="14"/>
      <c r="B503" s="14"/>
      <c r="C503" s="14"/>
      <c r="D503" s="10"/>
      <c r="E503" s="14"/>
      <c r="F503" s="7" t="str">
        <f>IFERROR(
    IF(D503="Male",
        _xlfn.XLOOKUP(E503,'Data References'!$J$3:$J$55,'Data References'!$K$3:$K$55),
        _xlfn.XLOOKUP(E503,'Data References'!$J$3:$J$55,'Data References'!$L$3:$L$55)
    ),
    ""
)</f>
        <v/>
      </c>
      <c r="G503" s="14"/>
      <c r="H503" s="7" t="str">
        <f t="shared" si="14"/>
        <v/>
      </c>
      <c r="I503" s="7"/>
      <c r="J503" s="7" t="str">
        <f t="shared" si="15"/>
        <v/>
      </c>
      <c r="K503" s="2"/>
    </row>
    <row r="504" spans="1:11" x14ac:dyDescent="0.25">
      <c r="A504" s="14"/>
      <c r="B504" s="14"/>
      <c r="C504" s="14"/>
      <c r="D504" s="10"/>
      <c r="E504" s="14"/>
      <c r="F504" s="7" t="str">
        <f>IFERROR(
    IF(D504="Male",
        _xlfn.XLOOKUP(E504,'Data References'!$J$3:$J$55,'Data References'!$K$3:$K$55),
        _xlfn.XLOOKUP(E504,'Data References'!$J$3:$J$55,'Data References'!$L$3:$L$55)
    ),
    ""
)</f>
        <v/>
      </c>
      <c r="G504" s="14"/>
      <c r="H504" s="7" t="str">
        <f t="shared" si="14"/>
        <v/>
      </c>
      <c r="I504" s="7"/>
      <c r="J504" s="7" t="str">
        <f t="shared" si="15"/>
        <v/>
      </c>
      <c r="K504" s="2"/>
    </row>
    <row r="505" spans="1:11" x14ac:dyDescent="0.25">
      <c r="A505" s="14"/>
      <c r="B505" s="14"/>
      <c r="C505" s="14"/>
      <c r="D505" s="10"/>
      <c r="E505" s="14"/>
      <c r="F505" s="7" t="str">
        <f>IFERROR(
    IF(D505="Male",
        _xlfn.XLOOKUP(E505,'Data References'!$J$3:$J$55,'Data References'!$K$3:$K$55),
        _xlfn.XLOOKUP(E505,'Data References'!$J$3:$J$55,'Data References'!$L$3:$L$55)
    ),
    ""
)</f>
        <v/>
      </c>
      <c r="G505" s="14"/>
      <c r="H505" s="7" t="str">
        <f t="shared" si="14"/>
        <v/>
      </c>
      <c r="I505" s="7"/>
      <c r="J505" s="7" t="str">
        <f t="shared" si="15"/>
        <v/>
      </c>
      <c r="K505" s="2"/>
    </row>
    <row r="506" spans="1:11" x14ac:dyDescent="0.25">
      <c r="A506" s="14"/>
      <c r="B506" s="14"/>
      <c r="C506" s="14"/>
      <c r="D506" s="10"/>
      <c r="E506" s="14"/>
      <c r="F506" s="7" t="str">
        <f>IFERROR(
    IF(D506="Male",
        _xlfn.XLOOKUP(E506,'Data References'!$J$3:$J$55,'Data References'!$K$3:$K$55),
        _xlfn.XLOOKUP(E506,'Data References'!$J$3:$J$55,'Data References'!$L$3:$L$55)
    ),
    ""
)</f>
        <v/>
      </c>
      <c r="G506" s="14"/>
      <c r="H506" s="7" t="str">
        <f t="shared" si="14"/>
        <v/>
      </c>
      <c r="I506" s="7"/>
      <c r="J506" s="7" t="str">
        <f t="shared" si="15"/>
        <v/>
      </c>
      <c r="K506" s="2"/>
    </row>
    <row r="507" spans="1:11" x14ac:dyDescent="0.25">
      <c r="A507" s="14"/>
      <c r="B507" s="14"/>
      <c r="C507" s="14"/>
      <c r="D507" s="10"/>
      <c r="E507" s="14"/>
      <c r="F507" s="7" t="str">
        <f>IFERROR(
    IF(D507="Male",
        _xlfn.XLOOKUP(E507,'Data References'!$J$3:$J$55,'Data References'!$K$3:$K$55),
        _xlfn.XLOOKUP(E507,'Data References'!$J$3:$J$55,'Data References'!$L$3:$L$55)
    ),
    ""
)</f>
        <v/>
      </c>
      <c r="G507" s="14"/>
      <c r="H507" s="7" t="str">
        <f t="shared" si="14"/>
        <v/>
      </c>
      <c r="I507" s="7"/>
      <c r="J507" s="7" t="str">
        <f t="shared" si="15"/>
        <v/>
      </c>
      <c r="K507" s="2"/>
    </row>
    <row r="508" spans="1:11" x14ac:dyDescent="0.25">
      <c r="A508" s="14"/>
      <c r="B508" s="14"/>
      <c r="C508" s="14"/>
      <c r="D508" s="10"/>
      <c r="E508" s="14"/>
      <c r="F508" s="7" t="str">
        <f>IFERROR(
    IF(D508="Male",
        _xlfn.XLOOKUP(E508,'Data References'!$J$3:$J$55,'Data References'!$K$3:$K$55),
        _xlfn.XLOOKUP(E508,'Data References'!$J$3:$J$55,'Data References'!$L$3:$L$55)
    ),
    ""
)</f>
        <v/>
      </c>
      <c r="G508" s="14"/>
      <c r="H508" s="7" t="str">
        <f t="shared" si="14"/>
        <v/>
      </c>
      <c r="I508" s="7"/>
      <c r="J508" s="7" t="str">
        <f t="shared" si="15"/>
        <v/>
      </c>
      <c r="K508" s="2"/>
    </row>
    <row r="509" spans="1:11" x14ac:dyDescent="0.25">
      <c r="A509" s="14"/>
      <c r="B509" s="14"/>
      <c r="C509" s="14"/>
      <c r="D509" s="10"/>
      <c r="E509" s="14"/>
      <c r="F509" s="7" t="str">
        <f>IFERROR(
    IF(D509="Male",
        _xlfn.XLOOKUP(E509,'Data References'!$J$3:$J$55,'Data References'!$K$3:$K$55),
        _xlfn.XLOOKUP(E509,'Data References'!$J$3:$J$55,'Data References'!$L$3:$L$55)
    ),
    ""
)</f>
        <v/>
      </c>
      <c r="G509" s="14"/>
      <c r="H509" s="7" t="str">
        <f t="shared" si="14"/>
        <v/>
      </c>
      <c r="I509" s="7"/>
      <c r="J509" s="7" t="str">
        <f t="shared" si="15"/>
        <v/>
      </c>
      <c r="K509" s="2"/>
    </row>
    <row r="510" spans="1:11" x14ac:dyDescent="0.25">
      <c r="A510" s="14"/>
      <c r="B510" s="14"/>
      <c r="C510" s="14"/>
      <c r="D510" s="10"/>
      <c r="E510" s="14"/>
      <c r="F510" s="7" t="str">
        <f>IFERROR(
    IF(D510="Male",
        _xlfn.XLOOKUP(E510,'Data References'!$J$3:$J$55,'Data References'!$K$3:$K$55),
        _xlfn.XLOOKUP(E510,'Data References'!$J$3:$J$55,'Data References'!$L$3:$L$55)
    ),
    ""
)</f>
        <v/>
      </c>
      <c r="G510" s="14"/>
      <c r="H510" s="7" t="str">
        <f t="shared" si="14"/>
        <v/>
      </c>
      <c r="I510" s="7"/>
      <c r="J510" s="7" t="str">
        <f t="shared" si="15"/>
        <v/>
      </c>
      <c r="K510" s="2"/>
    </row>
    <row r="511" spans="1:11" x14ac:dyDescent="0.25">
      <c r="A511" s="14"/>
      <c r="B511" s="14"/>
      <c r="C511" s="14"/>
      <c r="D511" s="10"/>
      <c r="E511" s="14"/>
      <c r="F511" s="7" t="str">
        <f>IFERROR(
    IF(D511="Male",
        _xlfn.XLOOKUP(E511,'Data References'!$J$3:$J$55,'Data References'!$K$3:$K$55),
        _xlfn.XLOOKUP(E511,'Data References'!$J$3:$J$55,'Data References'!$L$3:$L$55)
    ),
    ""
)</f>
        <v/>
      </c>
      <c r="G511" s="14"/>
      <c r="H511" s="7" t="str">
        <f t="shared" si="14"/>
        <v/>
      </c>
      <c r="I511" s="7"/>
      <c r="J511" s="7" t="str">
        <f t="shared" si="15"/>
        <v/>
      </c>
      <c r="K511" s="2"/>
    </row>
    <row r="512" spans="1:11" x14ac:dyDescent="0.25">
      <c r="A512" s="14"/>
      <c r="B512" s="14"/>
      <c r="C512" s="14"/>
      <c r="D512" s="10"/>
      <c r="E512" s="14"/>
      <c r="F512" s="7" t="str">
        <f>IFERROR(
    IF(D512="Male",
        _xlfn.XLOOKUP(E512,'Data References'!$J$3:$J$55,'Data References'!$K$3:$K$55),
        _xlfn.XLOOKUP(E512,'Data References'!$J$3:$J$55,'Data References'!$L$3:$L$55)
    ),
    ""
)</f>
        <v/>
      </c>
      <c r="G512" s="14"/>
      <c r="H512" s="7" t="str">
        <f t="shared" si="14"/>
        <v/>
      </c>
      <c r="I512" s="7"/>
      <c r="J512" s="7" t="str">
        <f t="shared" si="15"/>
        <v/>
      </c>
      <c r="K512" s="2"/>
    </row>
    <row r="513" spans="1:11" x14ac:dyDescent="0.25">
      <c r="A513" s="14"/>
      <c r="B513" s="14"/>
      <c r="C513" s="14"/>
      <c r="D513" s="10"/>
      <c r="E513" s="14"/>
      <c r="F513" s="7" t="str">
        <f>IFERROR(
    IF(D513="Male",
        _xlfn.XLOOKUP(E513,'Data References'!$J$3:$J$55,'Data References'!$K$3:$K$55),
        _xlfn.XLOOKUP(E513,'Data References'!$J$3:$J$55,'Data References'!$L$3:$L$55)
    ),
    ""
)</f>
        <v/>
      </c>
      <c r="G513" s="14"/>
      <c r="H513" s="7" t="str">
        <f t="shared" si="14"/>
        <v/>
      </c>
      <c r="I513" s="7"/>
      <c r="J513" s="7" t="str">
        <f t="shared" si="15"/>
        <v/>
      </c>
      <c r="K513" s="2"/>
    </row>
    <row r="514" spans="1:11" x14ac:dyDescent="0.25">
      <c r="A514" s="14"/>
      <c r="B514" s="14"/>
      <c r="C514" s="14"/>
      <c r="D514" s="10"/>
      <c r="E514" s="14"/>
      <c r="F514" s="7" t="str">
        <f>IFERROR(
    IF(D514="Male",
        _xlfn.XLOOKUP(E514,'Data References'!$J$3:$J$55,'Data References'!$K$3:$K$55),
        _xlfn.XLOOKUP(E514,'Data References'!$J$3:$J$55,'Data References'!$L$3:$L$55)
    ),
    ""
)</f>
        <v/>
      </c>
      <c r="G514" s="14"/>
      <c r="H514" s="7" t="str">
        <f t="shared" si="14"/>
        <v/>
      </c>
      <c r="I514" s="7"/>
      <c r="J514" s="7" t="str">
        <f t="shared" si="15"/>
        <v/>
      </c>
      <c r="K514" s="2"/>
    </row>
    <row r="515" spans="1:11" x14ac:dyDescent="0.25">
      <c r="A515" s="14"/>
      <c r="B515" s="14"/>
      <c r="C515" s="14"/>
      <c r="D515" s="10"/>
      <c r="E515" s="14"/>
      <c r="F515" s="7" t="str">
        <f>IFERROR(
    IF(D515="Male",
        _xlfn.XLOOKUP(E515,'Data References'!$J$3:$J$55,'Data References'!$K$3:$K$55),
        _xlfn.XLOOKUP(E515,'Data References'!$J$3:$J$55,'Data References'!$L$3:$L$55)
    ),
    ""
)</f>
        <v/>
      </c>
      <c r="G515" s="14"/>
      <c r="H515" s="7" t="str">
        <f t="shared" ref="H515:H578" si="16">IF(OR(F515="",G515=""),"",IFERROR(IF(G515&lt;=F515,"Pass","Fail"),""))</f>
        <v/>
      </c>
      <c r="I515" s="7"/>
      <c r="J515" s="7" t="str">
        <f t="shared" si="15"/>
        <v/>
      </c>
      <c r="K515" s="2"/>
    </row>
    <row r="516" spans="1:11" x14ac:dyDescent="0.25">
      <c r="A516" s="14"/>
      <c r="B516" s="14"/>
      <c r="C516" s="14"/>
      <c r="D516" s="10"/>
      <c r="E516" s="14"/>
      <c r="F516" s="7" t="str">
        <f>IFERROR(
    IF(D516="Male",
        _xlfn.XLOOKUP(E516,'Data References'!$J$3:$J$55,'Data References'!$K$3:$K$55),
        _xlfn.XLOOKUP(E516,'Data References'!$J$3:$J$55,'Data References'!$L$3:$L$55)
    ),
    ""
)</f>
        <v/>
      </c>
      <c r="G516" s="14"/>
      <c r="H516" s="7" t="str">
        <f t="shared" si="16"/>
        <v/>
      </c>
      <c r="I516" s="7"/>
      <c r="J516" s="7" t="str">
        <f t="shared" ref="J516:J579" si="17">IF(H516="", "", IF(H516="Pass", IF(I516=0, "Bronze", IF(OR(I516=1, I516=2, I516=3), "Silver", IF(I516=4, "Gold", ""))), IF(H516="Fail", "None", "")))</f>
        <v/>
      </c>
      <c r="K516" s="2"/>
    </row>
    <row r="517" spans="1:11" x14ac:dyDescent="0.25">
      <c r="A517" s="14"/>
      <c r="B517" s="14"/>
      <c r="C517" s="14"/>
      <c r="D517" s="10"/>
      <c r="E517" s="14"/>
      <c r="F517" s="7" t="str">
        <f>IFERROR(
    IF(D517="Male",
        _xlfn.XLOOKUP(E517,'Data References'!$J$3:$J$55,'Data References'!$K$3:$K$55),
        _xlfn.XLOOKUP(E517,'Data References'!$J$3:$J$55,'Data References'!$L$3:$L$55)
    ),
    ""
)</f>
        <v/>
      </c>
      <c r="G517" s="14"/>
      <c r="H517" s="7" t="str">
        <f t="shared" si="16"/>
        <v/>
      </c>
      <c r="I517" s="7"/>
      <c r="J517" s="7" t="str">
        <f t="shared" si="17"/>
        <v/>
      </c>
      <c r="K517" s="2"/>
    </row>
    <row r="518" spans="1:11" x14ac:dyDescent="0.25">
      <c r="A518" s="14"/>
      <c r="B518" s="14"/>
      <c r="C518" s="14"/>
      <c r="D518" s="10"/>
      <c r="E518" s="14"/>
      <c r="F518" s="7" t="str">
        <f>IFERROR(
    IF(D518="Male",
        _xlfn.XLOOKUP(E518,'Data References'!$J$3:$J$55,'Data References'!$K$3:$K$55),
        _xlfn.XLOOKUP(E518,'Data References'!$J$3:$J$55,'Data References'!$L$3:$L$55)
    ),
    ""
)</f>
        <v/>
      </c>
      <c r="G518" s="14"/>
      <c r="H518" s="7" t="str">
        <f t="shared" si="16"/>
        <v/>
      </c>
      <c r="I518" s="7"/>
      <c r="J518" s="7" t="str">
        <f t="shared" si="17"/>
        <v/>
      </c>
      <c r="K518" s="2"/>
    </row>
    <row r="519" spans="1:11" x14ac:dyDescent="0.25">
      <c r="A519" s="14"/>
      <c r="B519" s="14"/>
      <c r="C519" s="14"/>
      <c r="D519" s="10"/>
      <c r="E519" s="14"/>
      <c r="F519" s="7" t="str">
        <f>IFERROR(
    IF(D519="Male",
        _xlfn.XLOOKUP(E519,'Data References'!$J$3:$J$55,'Data References'!$K$3:$K$55),
        _xlfn.XLOOKUP(E519,'Data References'!$J$3:$J$55,'Data References'!$L$3:$L$55)
    ),
    ""
)</f>
        <v/>
      </c>
      <c r="G519" s="14"/>
      <c r="H519" s="7" t="str">
        <f t="shared" si="16"/>
        <v/>
      </c>
      <c r="I519" s="7"/>
      <c r="J519" s="7" t="str">
        <f t="shared" si="17"/>
        <v/>
      </c>
      <c r="K519" s="2"/>
    </row>
    <row r="520" spans="1:11" x14ac:dyDescent="0.25">
      <c r="A520" s="14"/>
      <c r="B520" s="14"/>
      <c r="C520" s="14"/>
      <c r="D520" s="10"/>
      <c r="E520" s="14"/>
      <c r="F520" s="7" t="str">
        <f>IFERROR(
    IF(D520="Male",
        _xlfn.XLOOKUP(E520,'Data References'!$J$3:$J$55,'Data References'!$K$3:$K$55),
        _xlfn.XLOOKUP(E520,'Data References'!$J$3:$J$55,'Data References'!$L$3:$L$55)
    ),
    ""
)</f>
        <v/>
      </c>
      <c r="G520" s="14"/>
      <c r="H520" s="7" t="str">
        <f t="shared" si="16"/>
        <v/>
      </c>
      <c r="I520" s="7"/>
      <c r="J520" s="7" t="str">
        <f t="shared" si="17"/>
        <v/>
      </c>
      <c r="K520" s="2"/>
    </row>
    <row r="521" spans="1:11" x14ac:dyDescent="0.25">
      <c r="A521" s="14"/>
      <c r="B521" s="14"/>
      <c r="C521" s="14"/>
      <c r="D521" s="10"/>
      <c r="E521" s="14"/>
      <c r="F521" s="7" t="str">
        <f>IFERROR(
    IF(D521="Male",
        _xlfn.XLOOKUP(E521,'Data References'!$J$3:$J$55,'Data References'!$K$3:$K$55),
        _xlfn.XLOOKUP(E521,'Data References'!$J$3:$J$55,'Data References'!$L$3:$L$55)
    ),
    ""
)</f>
        <v/>
      </c>
      <c r="G521" s="14"/>
      <c r="H521" s="7" t="str">
        <f t="shared" si="16"/>
        <v/>
      </c>
      <c r="I521" s="7"/>
      <c r="J521" s="7" t="str">
        <f t="shared" si="17"/>
        <v/>
      </c>
      <c r="K521" s="2"/>
    </row>
    <row r="522" spans="1:11" x14ac:dyDescent="0.25">
      <c r="A522" s="14"/>
      <c r="B522" s="14"/>
      <c r="C522" s="14"/>
      <c r="D522" s="10"/>
      <c r="E522" s="14"/>
      <c r="F522" s="7" t="str">
        <f>IFERROR(
    IF(D522="Male",
        _xlfn.XLOOKUP(E522,'Data References'!$J$3:$J$55,'Data References'!$K$3:$K$55),
        _xlfn.XLOOKUP(E522,'Data References'!$J$3:$J$55,'Data References'!$L$3:$L$55)
    ),
    ""
)</f>
        <v/>
      </c>
      <c r="G522" s="14"/>
      <c r="H522" s="7" t="str">
        <f t="shared" si="16"/>
        <v/>
      </c>
      <c r="I522" s="7"/>
      <c r="J522" s="7" t="str">
        <f t="shared" si="17"/>
        <v/>
      </c>
      <c r="K522" s="2"/>
    </row>
    <row r="523" spans="1:11" x14ac:dyDescent="0.25">
      <c r="A523" s="14"/>
      <c r="B523" s="14"/>
      <c r="C523" s="14"/>
      <c r="D523" s="10"/>
      <c r="E523" s="14"/>
      <c r="F523" s="7" t="str">
        <f>IFERROR(
    IF(D523="Male",
        _xlfn.XLOOKUP(E523,'Data References'!$J$3:$J$55,'Data References'!$K$3:$K$55),
        _xlfn.XLOOKUP(E523,'Data References'!$J$3:$J$55,'Data References'!$L$3:$L$55)
    ),
    ""
)</f>
        <v/>
      </c>
      <c r="G523" s="14"/>
      <c r="H523" s="7" t="str">
        <f t="shared" si="16"/>
        <v/>
      </c>
      <c r="I523" s="7"/>
      <c r="J523" s="7" t="str">
        <f t="shared" si="17"/>
        <v/>
      </c>
      <c r="K523" s="2"/>
    </row>
    <row r="524" spans="1:11" x14ac:dyDescent="0.25">
      <c r="A524" s="14"/>
      <c r="B524" s="14"/>
      <c r="C524" s="14"/>
      <c r="D524" s="10"/>
      <c r="E524" s="14"/>
      <c r="F524" s="7" t="str">
        <f>IFERROR(
    IF(D524="Male",
        _xlfn.XLOOKUP(E524,'Data References'!$J$3:$J$55,'Data References'!$K$3:$K$55),
        _xlfn.XLOOKUP(E524,'Data References'!$J$3:$J$55,'Data References'!$L$3:$L$55)
    ),
    ""
)</f>
        <v/>
      </c>
      <c r="G524" s="14"/>
      <c r="H524" s="7" t="str">
        <f t="shared" si="16"/>
        <v/>
      </c>
      <c r="I524" s="7"/>
      <c r="J524" s="7" t="str">
        <f t="shared" si="17"/>
        <v/>
      </c>
      <c r="K524" s="2"/>
    </row>
    <row r="525" spans="1:11" x14ac:dyDescent="0.25">
      <c r="A525" s="14"/>
      <c r="B525" s="14"/>
      <c r="C525" s="14"/>
      <c r="D525" s="10"/>
      <c r="E525" s="14"/>
      <c r="F525" s="7" t="str">
        <f>IFERROR(
    IF(D525="Male",
        _xlfn.XLOOKUP(E525,'Data References'!$J$3:$J$55,'Data References'!$K$3:$K$55),
        _xlfn.XLOOKUP(E525,'Data References'!$J$3:$J$55,'Data References'!$L$3:$L$55)
    ),
    ""
)</f>
        <v/>
      </c>
      <c r="G525" s="14"/>
      <c r="H525" s="7" t="str">
        <f t="shared" si="16"/>
        <v/>
      </c>
      <c r="I525" s="7"/>
      <c r="J525" s="7" t="str">
        <f t="shared" si="17"/>
        <v/>
      </c>
      <c r="K525" s="2"/>
    </row>
    <row r="526" spans="1:11" x14ac:dyDescent="0.25">
      <c r="A526" s="14"/>
      <c r="B526" s="14"/>
      <c r="C526" s="14"/>
      <c r="D526" s="10"/>
      <c r="E526" s="14"/>
      <c r="F526" s="7" t="str">
        <f>IFERROR(
    IF(D526="Male",
        _xlfn.XLOOKUP(E526,'Data References'!$J$3:$J$55,'Data References'!$K$3:$K$55),
        _xlfn.XLOOKUP(E526,'Data References'!$J$3:$J$55,'Data References'!$L$3:$L$55)
    ),
    ""
)</f>
        <v/>
      </c>
      <c r="G526" s="14"/>
      <c r="H526" s="7" t="str">
        <f t="shared" si="16"/>
        <v/>
      </c>
      <c r="I526" s="7"/>
      <c r="J526" s="7" t="str">
        <f t="shared" si="17"/>
        <v/>
      </c>
      <c r="K526" s="2"/>
    </row>
    <row r="527" spans="1:11" x14ac:dyDescent="0.25">
      <c r="A527" s="14"/>
      <c r="B527" s="14"/>
      <c r="C527" s="14"/>
      <c r="D527" s="10"/>
      <c r="E527" s="14"/>
      <c r="F527" s="7" t="str">
        <f>IFERROR(
    IF(D527="Male",
        _xlfn.XLOOKUP(E527,'Data References'!$J$3:$J$55,'Data References'!$K$3:$K$55),
        _xlfn.XLOOKUP(E527,'Data References'!$J$3:$J$55,'Data References'!$L$3:$L$55)
    ),
    ""
)</f>
        <v/>
      </c>
      <c r="G527" s="14"/>
      <c r="H527" s="7" t="str">
        <f t="shared" si="16"/>
        <v/>
      </c>
      <c r="I527" s="7"/>
      <c r="J527" s="7" t="str">
        <f t="shared" si="17"/>
        <v/>
      </c>
      <c r="K527" s="2"/>
    </row>
    <row r="528" spans="1:11" x14ac:dyDescent="0.25">
      <c r="A528" s="14"/>
      <c r="B528" s="14"/>
      <c r="C528" s="14"/>
      <c r="D528" s="10"/>
      <c r="E528" s="14"/>
      <c r="F528" s="7" t="str">
        <f>IFERROR(
    IF(D528="Male",
        _xlfn.XLOOKUP(E528,'Data References'!$J$3:$J$55,'Data References'!$K$3:$K$55),
        _xlfn.XLOOKUP(E528,'Data References'!$J$3:$J$55,'Data References'!$L$3:$L$55)
    ),
    ""
)</f>
        <v/>
      </c>
      <c r="G528" s="14"/>
      <c r="H528" s="7" t="str">
        <f t="shared" si="16"/>
        <v/>
      </c>
      <c r="I528" s="7"/>
      <c r="J528" s="7" t="str">
        <f t="shared" si="17"/>
        <v/>
      </c>
      <c r="K528" s="2"/>
    </row>
    <row r="529" spans="1:11" x14ac:dyDescent="0.25">
      <c r="A529" s="14"/>
      <c r="B529" s="14"/>
      <c r="C529" s="14"/>
      <c r="D529" s="10"/>
      <c r="E529" s="14"/>
      <c r="F529" s="7" t="str">
        <f>IFERROR(
    IF(D529="Male",
        _xlfn.XLOOKUP(E529,'Data References'!$J$3:$J$55,'Data References'!$K$3:$K$55),
        _xlfn.XLOOKUP(E529,'Data References'!$J$3:$J$55,'Data References'!$L$3:$L$55)
    ),
    ""
)</f>
        <v/>
      </c>
      <c r="G529" s="14"/>
      <c r="H529" s="7" t="str">
        <f t="shared" si="16"/>
        <v/>
      </c>
      <c r="I529" s="7"/>
      <c r="J529" s="7" t="str">
        <f t="shared" si="17"/>
        <v/>
      </c>
      <c r="K529" s="2"/>
    </row>
    <row r="530" spans="1:11" x14ac:dyDescent="0.25">
      <c r="A530" s="14"/>
      <c r="B530" s="14"/>
      <c r="C530" s="14"/>
      <c r="D530" s="10"/>
      <c r="E530" s="14"/>
      <c r="F530" s="7" t="str">
        <f>IFERROR(
    IF(D530="Male",
        _xlfn.XLOOKUP(E530,'Data References'!$J$3:$J$55,'Data References'!$K$3:$K$55),
        _xlfn.XLOOKUP(E530,'Data References'!$J$3:$J$55,'Data References'!$L$3:$L$55)
    ),
    ""
)</f>
        <v/>
      </c>
      <c r="G530" s="14"/>
      <c r="H530" s="7" t="str">
        <f t="shared" si="16"/>
        <v/>
      </c>
      <c r="I530" s="7"/>
      <c r="J530" s="7" t="str">
        <f t="shared" si="17"/>
        <v/>
      </c>
      <c r="K530" s="2"/>
    </row>
    <row r="531" spans="1:11" x14ac:dyDescent="0.25">
      <c r="A531" s="14"/>
      <c r="B531" s="14"/>
      <c r="C531" s="14"/>
      <c r="D531" s="10"/>
      <c r="E531" s="14"/>
      <c r="F531" s="7" t="str">
        <f>IFERROR(
    IF(D531="Male",
        _xlfn.XLOOKUP(E531,'Data References'!$J$3:$J$55,'Data References'!$K$3:$K$55),
        _xlfn.XLOOKUP(E531,'Data References'!$J$3:$J$55,'Data References'!$L$3:$L$55)
    ),
    ""
)</f>
        <v/>
      </c>
      <c r="G531" s="14"/>
      <c r="H531" s="7" t="str">
        <f t="shared" si="16"/>
        <v/>
      </c>
      <c r="I531" s="7"/>
      <c r="J531" s="7" t="str">
        <f t="shared" si="17"/>
        <v/>
      </c>
      <c r="K531" s="2"/>
    </row>
    <row r="532" spans="1:11" x14ac:dyDescent="0.25">
      <c r="A532" s="14"/>
      <c r="B532" s="14"/>
      <c r="C532" s="14"/>
      <c r="D532" s="10"/>
      <c r="E532" s="14"/>
      <c r="F532" s="7" t="str">
        <f>IFERROR(
    IF(D532="Male",
        _xlfn.XLOOKUP(E532,'Data References'!$J$3:$J$55,'Data References'!$K$3:$K$55),
        _xlfn.XLOOKUP(E532,'Data References'!$J$3:$J$55,'Data References'!$L$3:$L$55)
    ),
    ""
)</f>
        <v/>
      </c>
      <c r="G532" s="14"/>
      <c r="H532" s="7" t="str">
        <f t="shared" si="16"/>
        <v/>
      </c>
      <c r="I532" s="7"/>
      <c r="J532" s="7" t="str">
        <f t="shared" si="17"/>
        <v/>
      </c>
      <c r="K532" s="2"/>
    </row>
    <row r="533" spans="1:11" x14ac:dyDescent="0.25">
      <c r="A533" s="14"/>
      <c r="B533" s="14"/>
      <c r="C533" s="14"/>
      <c r="D533" s="10"/>
      <c r="E533" s="14"/>
      <c r="F533" s="7" t="str">
        <f>IFERROR(
    IF(D533="Male",
        _xlfn.XLOOKUP(E533,'Data References'!$J$3:$J$55,'Data References'!$K$3:$K$55),
        _xlfn.XLOOKUP(E533,'Data References'!$J$3:$J$55,'Data References'!$L$3:$L$55)
    ),
    ""
)</f>
        <v/>
      </c>
      <c r="G533" s="14"/>
      <c r="H533" s="7" t="str">
        <f t="shared" si="16"/>
        <v/>
      </c>
      <c r="I533" s="7"/>
      <c r="J533" s="7" t="str">
        <f t="shared" si="17"/>
        <v/>
      </c>
      <c r="K533" s="2"/>
    </row>
    <row r="534" spans="1:11" x14ac:dyDescent="0.25">
      <c r="A534" s="14"/>
      <c r="B534" s="14"/>
      <c r="C534" s="14"/>
      <c r="D534" s="10"/>
      <c r="E534" s="14"/>
      <c r="F534" s="7" t="str">
        <f>IFERROR(
    IF(D534="Male",
        _xlfn.XLOOKUP(E534,'Data References'!$J$3:$J$55,'Data References'!$K$3:$K$55),
        _xlfn.XLOOKUP(E534,'Data References'!$J$3:$J$55,'Data References'!$L$3:$L$55)
    ),
    ""
)</f>
        <v/>
      </c>
      <c r="G534" s="14"/>
      <c r="H534" s="7" t="str">
        <f t="shared" si="16"/>
        <v/>
      </c>
      <c r="I534" s="7"/>
      <c r="J534" s="7" t="str">
        <f t="shared" si="17"/>
        <v/>
      </c>
      <c r="K534" s="2"/>
    </row>
    <row r="535" spans="1:11" x14ac:dyDescent="0.25">
      <c r="A535" s="14"/>
      <c r="B535" s="14"/>
      <c r="C535" s="14"/>
      <c r="D535" s="10"/>
      <c r="E535" s="14"/>
      <c r="F535" s="7" t="str">
        <f>IFERROR(
    IF(D535="Male",
        _xlfn.XLOOKUP(E535,'Data References'!$J$3:$J$55,'Data References'!$K$3:$K$55),
        _xlfn.XLOOKUP(E535,'Data References'!$J$3:$J$55,'Data References'!$L$3:$L$55)
    ),
    ""
)</f>
        <v/>
      </c>
      <c r="G535" s="14"/>
      <c r="H535" s="7" t="str">
        <f t="shared" si="16"/>
        <v/>
      </c>
      <c r="I535" s="7"/>
      <c r="J535" s="7" t="str">
        <f t="shared" si="17"/>
        <v/>
      </c>
      <c r="K535" s="2"/>
    </row>
    <row r="536" spans="1:11" x14ac:dyDescent="0.25">
      <c r="A536" s="14"/>
      <c r="B536" s="14"/>
      <c r="C536" s="14"/>
      <c r="D536" s="10"/>
      <c r="E536" s="14"/>
      <c r="F536" s="7" t="str">
        <f>IFERROR(
    IF(D536="Male",
        _xlfn.XLOOKUP(E536,'Data References'!$J$3:$J$55,'Data References'!$K$3:$K$55),
        _xlfn.XLOOKUP(E536,'Data References'!$J$3:$J$55,'Data References'!$L$3:$L$55)
    ),
    ""
)</f>
        <v/>
      </c>
      <c r="G536" s="14"/>
      <c r="H536" s="7" t="str">
        <f t="shared" si="16"/>
        <v/>
      </c>
      <c r="I536" s="7"/>
      <c r="J536" s="7" t="str">
        <f t="shared" si="17"/>
        <v/>
      </c>
      <c r="K536" s="2"/>
    </row>
    <row r="537" spans="1:11" x14ac:dyDescent="0.25">
      <c r="A537" s="14"/>
      <c r="B537" s="14"/>
      <c r="C537" s="14"/>
      <c r="D537" s="10"/>
      <c r="E537" s="14"/>
      <c r="F537" s="7" t="str">
        <f>IFERROR(
    IF(D537="Male",
        _xlfn.XLOOKUP(E537,'Data References'!$J$3:$J$55,'Data References'!$K$3:$K$55),
        _xlfn.XLOOKUP(E537,'Data References'!$J$3:$J$55,'Data References'!$L$3:$L$55)
    ),
    ""
)</f>
        <v/>
      </c>
      <c r="G537" s="14"/>
      <c r="H537" s="7" t="str">
        <f t="shared" si="16"/>
        <v/>
      </c>
      <c r="I537" s="7"/>
      <c r="J537" s="7" t="str">
        <f t="shared" si="17"/>
        <v/>
      </c>
      <c r="K537" s="2"/>
    </row>
    <row r="538" spans="1:11" x14ac:dyDescent="0.25">
      <c r="A538" s="14"/>
      <c r="B538" s="14"/>
      <c r="C538" s="14"/>
      <c r="D538" s="10"/>
      <c r="E538" s="14"/>
      <c r="F538" s="7" t="str">
        <f>IFERROR(
    IF(D538="Male",
        _xlfn.XLOOKUP(E538,'Data References'!$J$3:$J$55,'Data References'!$K$3:$K$55),
        _xlfn.XLOOKUP(E538,'Data References'!$J$3:$J$55,'Data References'!$L$3:$L$55)
    ),
    ""
)</f>
        <v/>
      </c>
      <c r="G538" s="14"/>
      <c r="H538" s="7" t="str">
        <f t="shared" si="16"/>
        <v/>
      </c>
      <c r="I538" s="7"/>
      <c r="J538" s="7" t="str">
        <f t="shared" si="17"/>
        <v/>
      </c>
      <c r="K538" s="2"/>
    </row>
    <row r="539" spans="1:11" x14ac:dyDescent="0.25">
      <c r="A539" s="14"/>
      <c r="B539" s="14"/>
      <c r="C539" s="14"/>
      <c r="D539" s="10"/>
      <c r="E539" s="14"/>
      <c r="F539" s="7" t="str">
        <f>IFERROR(
    IF(D539="Male",
        _xlfn.XLOOKUP(E539,'Data References'!$J$3:$J$55,'Data References'!$K$3:$K$55),
        _xlfn.XLOOKUP(E539,'Data References'!$J$3:$J$55,'Data References'!$L$3:$L$55)
    ),
    ""
)</f>
        <v/>
      </c>
      <c r="G539" s="14"/>
      <c r="H539" s="7" t="str">
        <f t="shared" si="16"/>
        <v/>
      </c>
      <c r="I539" s="7"/>
      <c r="J539" s="7" t="str">
        <f t="shared" si="17"/>
        <v/>
      </c>
      <c r="K539" s="2"/>
    </row>
    <row r="540" spans="1:11" x14ac:dyDescent="0.25">
      <c r="A540" s="14"/>
      <c r="B540" s="14"/>
      <c r="C540" s="14"/>
      <c r="D540" s="10"/>
      <c r="E540" s="14"/>
      <c r="F540" s="7" t="str">
        <f>IFERROR(
    IF(D540="Male",
        _xlfn.XLOOKUP(E540,'Data References'!$J$3:$J$55,'Data References'!$K$3:$K$55),
        _xlfn.XLOOKUP(E540,'Data References'!$J$3:$J$55,'Data References'!$L$3:$L$55)
    ),
    ""
)</f>
        <v/>
      </c>
      <c r="G540" s="14"/>
      <c r="H540" s="7" t="str">
        <f t="shared" si="16"/>
        <v/>
      </c>
      <c r="I540" s="7"/>
      <c r="J540" s="7" t="str">
        <f t="shared" si="17"/>
        <v/>
      </c>
      <c r="K540" s="2"/>
    </row>
    <row r="541" spans="1:11" x14ac:dyDescent="0.25">
      <c r="A541" s="14"/>
      <c r="B541" s="14"/>
      <c r="C541" s="14"/>
      <c r="D541" s="10"/>
      <c r="E541" s="14"/>
      <c r="F541" s="7" t="str">
        <f>IFERROR(
    IF(D541="Male",
        _xlfn.XLOOKUP(E541,'Data References'!$J$3:$J$55,'Data References'!$K$3:$K$55),
        _xlfn.XLOOKUP(E541,'Data References'!$J$3:$J$55,'Data References'!$L$3:$L$55)
    ),
    ""
)</f>
        <v/>
      </c>
      <c r="G541" s="14"/>
      <c r="H541" s="7" t="str">
        <f t="shared" si="16"/>
        <v/>
      </c>
      <c r="I541" s="7"/>
      <c r="J541" s="7" t="str">
        <f t="shared" si="17"/>
        <v/>
      </c>
      <c r="K541" s="2"/>
    </row>
    <row r="542" spans="1:11" x14ac:dyDescent="0.25">
      <c r="A542" s="14"/>
      <c r="B542" s="14"/>
      <c r="C542" s="14"/>
      <c r="D542" s="10"/>
      <c r="E542" s="14"/>
      <c r="F542" s="7" t="str">
        <f>IFERROR(
    IF(D542="Male",
        _xlfn.XLOOKUP(E542,'Data References'!$J$3:$J$55,'Data References'!$K$3:$K$55),
        _xlfn.XLOOKUP(E542,'Data References'!$J$3:$J$55,'Data References'!$L$3:$L$55)
    ),
    ""
)</f>
        <v/>
      </c>
      <c r="G542" s="14"/>
      <c r="H542" s="7" t="str">
        <f t="shared" si="16"/>
        <v/>
      </c>
      <c r="I542" s="7"/>
      <c r="J542" s="7" t="str">
        <f t="shared" si="17"/>
        <v/>
      </c>
      <c r="K542" s="2"/>
    </row>
    <row r="543" spans="1:11" x14ac:dyDescent="0.25">
      <c r="A543" s="14"/>
      <c r="B543" s="14"/>
      <c r="C543" s="14"/>
      <c r="D543" s="10"/>
      <c r="E543" s="14"/>
      <c r="F543" s="7" t="str">
        <f>IFERROR(
    IF(D543="Male",
        _xlfn.XLOOKUP(E543,'Data References'!$J$3:$J$55,'Data References'!$K$3:$K$55),
        _xlfn.XLOOKUP(E543,'Data References'!$J$3:$J$55,'Data References'!$L$3:$L$55)
    ),
    ""
)</f>
        <v/>
      </c>
      <c r="G543" s="14"/>
      <c r="H543" s="7" t="str">
        <f t="shared" si="16"/>
        <v/>
      </c>
      <c r="I543" s="7"/>
      <c r="J543" s="7" t="str">
        <f t="shared" si="17"/>
        <v/>
      </c>
      <c r="K543" s="2"/>
    </row>
    <row r="544" spans="1:11" x14ac:dyDescent="0.25">
      <c r="A544" s="14"/>
      <c r="B544" s="14"/>
      <c r="C544" s="14"/>
      <c r="D544" s="10"/>
      <c r="E544" s="14"/>
      <c r="F544" s="7" t="str">
        <f>IFERROR(
    IF(D544="Male",
        _xlfn.XLOOKUP(E544,'Data References'!$J$3:$J$55,'Data References'!$K$3:$K$55),
        _xlfn.XLOOKUP(E544,'Data References'!$J$3:$J$55,'Data References'!$L$3:$L$55)
    ),
    ""
)</f>
        <v/>
      </c>
      <c r="G544" s="14"/>
      <c r="H544" s="7" t="str">
        <f t="shared" si="16"/>
        <v/>
      </c>
      <c r="I544" s="7"/>
      <c r="J544" s="7" t="str">
        <f t="shared" si="17"/>
        <v/>
      </c>
      <c r="K544" s="2"/>
    </row>
    <row r="545" spans="1:11" x14ac:dyDescent="0.25">
      <c r="A545" s="14"/>
      <c r="B545" s="14"/>
      <c r="C545" s="14"/>
      <c r="D545" s="10"/>
      <c r="E545" s="14"/>
      <c r="F545" s="7" t="str">
        <f>IFERROR(
    IF(D545="Male",
        _xlfn.XLOOKUP(E545,'Data References'!$J$3:$J$55,'Data References'!$K$3:$K$55),
        _xlfn.XLOOKUP(E545,'Data References'!$J$3:$J$55,'Data References'!$L$3:$L$55)
    ),
    ""
)</f>
        <v/>
      </c>
      <c r="G545" s="14"/>
      <c r="H545" s="7" t="str">
        <f t="shared" si="16"/>
        <v/>
      </c>
      <c r="I545" s="7"/>
      <c r="J545" s="7" t="str">
        <f t="shared" si="17"/>
        <v/>
      </c>
      <c r="K545" s="2"/>
    </row>
    <row r="546" spans="1:11" x14ac:dyDescent="0.25">
      <c r="A546" s="14"/>
      <c r="B546" s="14"/>
      <c r="C546" s="14"/>
      <c r="D546" s="10"/>
      <c r="E546" s="14"/>
      <c r="F546" s="7" t="str">
        <f>IFERROR(
    IF(D546="Male",
        _xlfn.XLOOKUP(E546,'Data References'!$J$3:$J$55,'Data References'!$K$3:$K$55),
        _xlfn.XLOOKUP(E546,'Data References'!$J$3:$J$55,'Data References'!$L$3:$L$55)
    ),
    ""
)</f>
        <v/>
      </c>
      <c r="G546" s="14"/>
      <c r="H546" s="7" t="str">
        <f t="shared" si="16"/>
        <v/>
      </c>
      <c r="I546" s="7"/>
      <c r="J546" s="7" t="str">
        <f t="shared" si="17"/>
        <v/>
      </c>
      <c r="K546" s="2"/>
    </row>
    <row r="547" spans="1:11" x14ac:dyDescent="0.25">
      <c r="A547" s="14"/>
      <c r="B547" s="14"/>
      <c r="C547" s="14"/>
      <c r="D547" s="10"/>
      <c r="E547" s="14"/>
      <c r="F547" s="7" t="str">
        <f>IFERROR(
    IF(D547="Male",
        _xlfn.XLOOKUP(E547,'Data References'!$J$3:$J$55,'Data References'!$K$3:$K$55),
        _xlfn.XLOOKUP(E547,'Data References'!$J$3:$J$55,'Data References'!$L$3:$L$55)
    ),
    ""
)</f>
        <v/>
      </c>
      <c r="G547" s="14"/>
      <c r="H547" s="7" t="str">
        <f t="shared" si="16"/>
        <v/>
      </c>
      <c r="I547" s="7"/>
      <c r="J547" s="7" t="str">
        <f t="shared" si="17"/>
        <v/>
      </c>
      <c r="K547" s="2"/>
    </row>
    <row r="548" spans="1:11" x14ac:dyDescent="0.25">
      <c r="A548" s="14"/>
      <c r="B548" s="14"/>
      <c r="C548" s="14"/>
      <c r="D548" s="10"/>
      <c r="E548" s="14"/>
      <c r="F548" s="7" t="str">
        <f>IFERROR(
    IF(D548="Male",
        _xlfn.XLOOKUP(E548,'Data References'!$J$3:$J$55,'Data References'!$K$3:$K$55),
        _xlfn.XLOOKUP(E548,'Data References'!$J$3:$J$55,'Data References'!$L$3:$L$55)
    ),
    ""
)</f>
        <v/>
      </c>
      <c r="G548" s="14"/>
      <c r="H548" s="7" t="str">
        <f t="shared" si="16"/>
        <v/>
      </c>
      <c r="I548" s="7"/>
      <c r="J548" s="7" t="str">
        <f t="shared" si="17"/>
        <v/>
      </c>
      <c r="K548" s="2"/>
    </row>
    <row r="549" spans="1:11" x14ac:dyDescent="0.25">
      <c r="A549" s="14"/>
      <c r="B549" s="14"/>
      <c r="C549" s="14"/>
      <c r="D549" s="10"/>
      <c r="E549" s="14"/>
      <c r="F549" s="7" t="str">
        <f>IFERROR(
    IF(D549="Male",
        _xlfn.XLOOKUP(E549,'Data References'!$J$3:$J$55,'Data References'!$K$3:$K$55),
        _xlfn.XLOOKUP(E549,'Data References'!$J$3:$J$55,'Data References'!$L$3:$L$55)
    ),
    ""
)</f>
        <v/>
      </c>
      <c r="G549" s="14"/>
      <c r="H549" s="7" t="str">
        <f t="shared" si="16"/>
        <v/>
      </c>
      <c r="I549" s="7"/>
      <c r="J549" s="7" t="str">
        <f t="shared" si="17"/>
        <v/>
      </c>
      <c r="K549" s="2"/>
    </row>
    <row r="550" spans="1:11" x14ac:dyDescent="0.25">
      <c r="A550" s="14"/>
      <c r="B550" s="14"/>
      <c r="C550" s="14"/>
      <c r="D550" s="10"/>
      <c r="E550" s="14"/>
      <c r="F550" s="7" t="str">
        <f>IFERROR(
    IF(D550="Male",
        _xlfn.XLOOKUP(E550,'Data References'!$J$3:$J$55,'Data References'!$K$3:$K$55),
        _xlfn.XLOOKUP(E550,'Data References'!$J$3:$J$55,'Data References'!$L$3:$L$55)
    ),
    ""
)</f>
        <v/>
      </c>
      <c r="G550" s="14"/>
      <c r="H550" s="7" t="str">
        <f t="shared" si="16"/>
        <v/>
      </c>
      <c r="I550" s="7"/>
      <c r="J550" s="7" t="str">
        <f t="shared" si="17"/>
        <v/>
      </c>
      <c r="K550" s="2"/>
    </row>
    <row r="551" spans="1:11" x14ac:dyDescent="0.25">
      <c r="A551" s="14"/>
      <c r="B551" s="14"/>
      <c r="C551" s="14"/>
      <c r="D551" s="10"/>
      <c r="E551" s="14"/>
      <c r="F551" s="7" t="str">
        <f>IFERROR(
    IF(D551="Male",
        _xlfn.XLOOKUP(E551,'Data References'!$J$3:$J$55,'Data References'!$K$3:$K$55),
        _xlfn.XLOOKUP(E551,'Data References'!$J$3:$J$55,'Data References'!$L$3:$L$55)
    ),
    ""
)</f>
        <v/>
      </c>
      <c r="G551" s="14"/>
      <c r="H551" s="7" t="str">
        <f t="shared" si="16"/>
        <v/>
      </c>
      <c r="I551" s="7"/>
      <c r="J551" s="7" t="str">
        <f t="shared" si="17"/>
        <v/>
      </c>
      <c r="K551" s="2"/>
    </row>
    <row r="552" spans="1:11" x14ac:dyDescent="0.25">
      <c r="A552" s="14"/>
      <c r="B552" s="14"/>
      <c r="C552" s="14"/>
      <c r="D552" s="10"/>
      <c r="E552" s="14"/>
      <c r="F552" s="7" t="str">
        <f>IFERROR(
    IF(D552="Male",
        _xlfn.XLOOKUP(E552,'Data References'!$J$3:$J$55,'Data References'!$K$3:$K$55),
        _xlfn.XLOOKUP(E552,'Data References'!$J$3:$J$55,'Data References'!$L$3:$L$55)
    ),
    ""
)</f>
        <v/>
      </c>
      <c r="G552" s="14"/>
      <c r="H552" s="7" t="str">
        <f t="shared" si="16"/>
        <v/>
      </c>
      <c r="I552" s="7"/>
      <c r="J552" s="7" t="str">
        <f t="shared" si="17"/>
        <v/>
      </c>
      <c r="K552" s="2"/>
    </row>
    <row r="553" spans="1:11" x14ac:dyDescent="0.25">
      <c r="A553" s="14"/>
      <c r="B553" s="14"/>
      <c r="C553" s="14"/>
      <c r="D553" s="10"/>
      <c r="E553" s="14"/>
      <c r="F553" s="7" t="str">
        <f>IFERROR(
    IF(D553="Male",
        _xlfn.XLOOKUP(E553,'Data References'!$J$3:$J$55,'Data References'!$K$3:$K$55),
        _xlfn.XLOOKUP(E553,'Data References'!$J$3:$J$55,'Data References'!$L$3:$L$55)
    ),
    ""
)</f>
        <v/>
      </c>
      <c r="G553" s="14"/>
      <c r="H553" s="7" t="str">
        <f t="shared" si="16"/>
        <v/>
      </c>
      <c r="I553" s="7"/>
      <c r="J553" s="7" t="str">
        <f t="shared" si="17"/>
        <v/>
      </c>
      <c r="K553" s="2"/>
    </row>
    <row r="554" spans="1:11" x14ac:dyDescent="0.25">
      <c r="A554" s="14"/>
      <c r="B554" s="14"/>
      <c r="C554" s="14"/>
      <c r="D554" s="10"/>
      <c r="E554" s="14"/>
      <c r="F554" s="7" t="str">
        <f>IFERROR(
    IF(D554="Male",
        _xlfn.XLOOKUP(E554,'Data References'!$J$3:$J$55,'Data References'!$K$3:$K$55),
        _xlfn.XLOOKUP(E554,'Data References'!$J$3:$J$55,'Data References'!$L$3:$L$55)
    ),
    ""
)</f>
        <v/>
      </c>
      <c r="G554" s="14"/>
      <c r="H554" s="7" t="str">
        <f t="shared" si="16"/>
        <v/>
      </c>
      <c r="I554" s="7"/>
      <c r="J554" s="7" t="str">
        <f t="shared" si="17"/>
        <v/>
      </c>
      <c r="K554" s="2"/>
    </row>
    <row r="555" spans="1:11" x14ac:dyDescent="0.25">
      <c r="A555" s="14"/>
      <c r="B555" s="14"/>
      <c r="C555" s="14"/>
      <c r="D555" s="10"/>
      <c r="E555" s="14"/>
      <c r="F555" s="7" t="str">
        <f>IFERROR(
    IF(D555="Male",
        _xlfn.XLOOKUP(E555,'Data References'!$J$3:$J$55,'Data References'!$K$3:$K$55),
        _xlfn.XLOOKUP(E555,'Data References'!$J$3:$J$55,'Data References'!$L$3:$L$55)
    ),
    ""
)</f>
        <v/>
      </c>
      <c r="G555" s="14"/>
      <c r="H555" s="7" t="str">
        <f t="shared" si="16"/>
        <v/>
      </c>
      <c r="I555" s="7"/>
      <c r="J555" s="7" t="str">
        <f t="shared" si="17"/>
        <v/>
      </c>
      <c r="K555" s="2"/>
    </row>
    <row r="556" spans="1:11" x14ac:dyDescent="0.25">
      <c r="A556" s="14"/>
      <c r="B556" s="14"/>
      <c r="C556" s="14"/>
      <c r="D556" s="10"/>
      <c r="E556" s="14"/>
      <c r="F556" s="7" t="str">
        <f>IFERROR(
    IF(D556="Male",
        _xlfn.XLOOKUP(E556,'Data References'!$J$3:$J$55,'Data References'!$K$3:$K$55),
        _xlfn.XLOOKUP(E556,'Data References'!$J$3:$J$55,'Data References'!$L$3:$L$55)
    ),
    ""
)</f>
        <v/>
      </c>
      <c r="G556" s="14"/>
      <c r="H556" s="7" t="str">
        <f t="shared" si="16"/>
        <v/>
      </c>
      <c r="I556" s="7"/>
      <c r="J556" s="7" t="str">
        <f t="shared" si="17"/>
        <v/>
      </c>
      <c r="K556" s="2"/>
    </row>
    <row r="557" spans="1:11" x14ac:dyDescent="0.25">
      <c r="A557" s="14"/>
      <c r="B557" s="14"/>
      <c r="C557" s="14"/>
      <c r="D557" s="10"/>
      <c r="E557" s="14"/>
      <c r="F557" s="7" t="str">
        <f>IFERROR(
    IF(D557="Male",
        _xlfn.XLOOKUP(E557,'Data References'!$J$3:$J$55,'Data References'!$K$3:$K$55),
        _xlfn.XLOOKUP(E557,'Data References'!$J$3:$J$55,'Data References'!$L$3:$L$55)
    ),
    ""
)</f>
        <v/>
      </c>
      <c r="G557" s="14"/>
      <c r="H557" s="7" t="str">
        <f t="shared" si="16"/>
        <v/>
      </c>
      <c r="I557" s="7"/>
      <c r="J557" s="7" t="str">
        <f t="shared" si="17"/>
        <v/>
      </c>
      <c r="K557" s="2"/>
    </row>
    <row r="558" spans="1:11" x14ac:dyDescent="0.25">
      <c r="A558" s="14"/>
      <c r="B558" s="14"/>
      <c r="C558" s="14"/>
      <c r="D558" s="10"/>
      <c r="E558" s="14"/>
      <c r="F558" s="7" t="str">
        <f>IFERROR(
    IF(D558="Male",
        _xlfn.XLOOKUP(E558,'Data References'!$J$3:$J$55,'Data References'!$K$3:$K$55),
        _xlfn.XLOOKUP(E558,'Data References'!$J$3:$J$55,'Data References'!$L$3:$L$55)
    ),
    ""
)</f>
        <v/>
      </c>
      <c r="G558" s="14"/>
      <c r="H558" s="7" t="str">
        <f t="shared" si="16"/>
        <v/>
      </c>
      <c r="I558" s="7"/>
      <c r="J558" s="7" t="str">
        <f t="shared" si="17"/>
        <v/>
      </c>
      <c r="K558" s="2"/>
    </row>
    <row r="559" spans="1:11" x14ac:dyDescent="0.25">
      <c r="A559" s="14"/>
      <c r="B559" s="14"/>
      <c r="C559" s="14"/>
      <c r="D559" s="10"/>
      <c r="E559" s="14"/>
      <c r="F559" s="7" t="str">
        <f>IFERROR(
    IF(D559="Male",
        _xlfn.XLOOKUP(E559,'Data References'!$J$3:$J$55,'Data References'!$K$3:$K$55),
        _xlfn.XLOOKUP(E559,'Data References'!$J$3:$J$55,'Data References'!$L$3:$L$55)
    ),
    ""
)</f>
        <v/>
      </c>
      <c r="G559" s="14"/>
      <c r="H559" s="7" t="str">
        <f t="shared" si="16"/>
        <v/>
      </c>
      <c r="I559" s="7"/>
      <c r="J559" s="7" t="str">
        <f t="shared" si="17"/>
        <v/>
      </c>
      <c r="K559" s="2"/>
    </row>
    <row r="560" spans="1:11" x14ac:dyDescent="0.25">
      <c r="A560" s="14"/>
      <c r="B560" s="14"/>
      <c r="C560" s="14"/>
      <c r="D560" s="10"/>
      <c r="E560" s="14"/>
      <c r="F560" s="7" t="str">
        <f>IFERROR(
    IF(D560="Male",
        _xlfn.XLOOKUP(E560,'Data References'!$J$3:$J$55,'Data References'!$K$3:$K$55),
        _xlfn.XLOOKUP(E560,'Data References'!$J$3:$J$55,'Data References'!$L$3:$L$55)
    ),
    ""
)</f>
        <v/>
      </c>
      <c r="G560" s="14"/>
      <c r="H560" s="7" t="str">
        <f t="shared" si="16"/>
        <v/>
      </c>
      <c r="I560" s="7"/>
      <c r="J560" s="7" t="str">
        <f t="shared" si="17"/>
        <v/>
      </c>
      <c r="K560" s="2"/>
    </row>
    <row r="561" spans="1:11" x14ac:dyDescent="0.25">
      <c r="A561" s="14"/>
      <c r="B561" s="14"/>
      <c r="C561" s="14"/>
      <c r="D561" s="10"/>
      <c r="E561" s="14"/>
      <c r="F561" s="7" t="str">
        <f>IFERROR(
    IF(D561="Male",
        _xlfn.XLOOKUP(E561,'Data References'!$J$3:$J$55,'Data References'!$K$3:$K$55),
        _xlfn.XLOOKUP(E561,'Data References'!$J$3:$J$55,'Data References'!$L$3:$L$55)
    ),
    ""
)</f>
        <v/>
      </c>
      <c r="G561" s="14"/>
      <c r="H561" s="7" t="str">
        <f t="shared" si="16"/>
        <v/>
      </c>
      <c r="I561" s="7"/>
      <c r="J561" s="7" t="str">
        <f t="shared" si="17"/>
        <v/>
      </c>
      <c r="K561" s="2"/>
    </row>
    <row r="562" spans="1:11" x14ac:dyDescent="0.25">
      <c r="A562" s="14"/>
      <c r="B562" s="14"/>
      <c r="C562" s="14"/>
      <c r="D562" s="10"/>
      <c r="E562" s="14"/>
      <c r="F562" s="7" t="str">
        <f>IFERROR(
    IF(D562="Male",
        _xlfn.XLOOKUP(E562,'Data References'!$J$3:$J$55,'Data References'!$K$3:$K$55),
        _xlfn.XLOOKUP(E562,'Data References'!$J$3:$J$55,'Data References'!$L$3:$L$55)
    ),
    ""
)</f>
        <v/>
      </c>
      <c r="G562" s="14"/>
      <c r="H562" s="7" t="str">
        <f t="shared" si="16"/>
        <v/>
      </c>
      <c r="I562" s="7"/>
      <c r="J562" s="7" t="str">
        <f t="shared" si="17"/>
        <v/>
      </c>
      <c r="K562" s="2"/>
    </row>
    <row r="563" spans="1:11" x14ac:dyDescent="0.25">
      <c r="A563" s="14"/>
      <c r="B563" s="14"/>
      <c r="C563" s="14"/>
      <c r="D563" s="10"/>
      <c r="E563" s="14"/>
      <c r="F563" s="7" t="str">
        <f>IFERROR(
    IF(D563="Male",
        _xlfn.XLOOKUP(E563,'Data References'!$J$3:$J$55,'Data References'!$K$3:$K$55),
        _xlfn.XLOOKUP(E563,'Data References'!$J$3:$J$55,'Data References'!$L$3:$L$55)
    ),
    ""
)</f>
        <v/>
      </c>
      <c r="G563" s="14"/>
      <c r="H563" s="7" t="str">
        <f t="shared" si="16"/>
        <v/>
      </c>
      <c r="I563" s="7"/>
      <c r="J563" s="7" t="str">
        <f t="shared" si="17"/>
        <v/>
      </c>
      <c r="K563" s="2"/>
    </row>
    <row r="564" spans="1:11" x14ac:dyDescent="0.25">
      <c r="A564" s="14"/>
      <c r="B564" s="14"/>
      <c r="C564" s="14"/>
      <c r="D564" s="10"/>
      <c r="E564" s="14"/>
      <c r="F564" s="7" t="str">
        <f>IFERROR(
    IF(D564="Male",
        _xlfn.XLOOKUP(E564,'Data References'!$J$3:$J$55,'Data References'!$K$3:$K$55),
        _xlfn.XLOOKUP(E564,'Data References'!$J$3:$J$55,'Data References'!$L$3:$L$55)
    ),
    ""
)</f>
        <v/>
      </c>
      <c r="G564" s="14"/>
      <c r="H564" s="7" t="str">
        <f t="shared" si="16"/>
        <v/>
      </c>
      <c r="I564" s="7"/>
      <c r="J564" s="7" t="str">
        <f t="shared" si="17"/>
        <v/>
      </c>
      <c r="K564" s="2"/>
    </row>
    <row r="565" spans="1:11" x14ac:dyDescent="0.25">
      <c r="A565" s="14"/>
      <c r="B565" s="14"/>
      <c r="C565" s="14"/>
      <c r="D565" s="10"/>
      <c r="E565" s="14"/>
      <c r="F565" s="7" t="str">
        <f>IFERROR(
    IF(D565="Male",
        _xlfn.XLOOKUP(E565,'Data References'!$J$3:$J$55,'Data References'!$K$3:$K$55),
        _xlfn.XLOOKUP(E565,'Data References'!$J$3:$J$55,'Data References'!$L$3:$L$55)
    ),
    ""
)</f>
        <v/>
      </c>
      <c r="G565" s="14"/>
      <c r="H565" s="7" t="str">
        <f t="shared" si="16"/>
        <v/>
      </c>
      <c r="I565" s="7"/>
      <c r="J565" s="7" t="str">
        <f t="shared" si="17"/>
        <v/>
      </c>
      <c r="K565" s="2"/>
    </row>
    <row r="566" spans="1:11" x14ac:dyDescent="0.25">
      <c r="A566" s="14"/>
      <c r="B566" s="14"/>
      <c r="C566" s="14"/>
      <c r="D566" s="10"/>
      <c r="E566" s="14"/>
      <c r="F566" s="7" t="str">
        <f>IFERROR(
    IF(D566="Male",
        _xlfn.XLOOKUP(E566,'Data References'!$J$3:$J$55,'Data References'!$K$3:$K$55),
        _xlfn.XLOOKUP(E566,'Data References'!$J$3:$J$55,'Data References'!$L$3:$L$55)
    ),
    ""
)</f>
        <v/>
      </c>
      <c r="G566" s="14"/>
      <c r="H566" s="7" t="str">
        <f t="shared" si="16"/>
        <v/>
      </c>
      <c r="I566" s="7"/>
      <c r="J566" s="7" t="str">
        <f t="shared" si="17"/>
        <v/>
      </c>
      <c r="K566" s="2"/>
    </row>
    <row r="567" spans="1:11" x14ac:dyDescent="0.25">
      <c r="A567" s="14"/>
      <c r="B567" s="14"/>
      <c r="C567" s="14"/>
      <c r="D567" s="10"/>
      <c r="E567" s="14"/>
      <c r="F567" s="7" t="str">
        <f>IFERROR(
    IF(D567="Male",
        _xlfn.XLOOKUP(E567,'Data References'!$J$3:$J$55,'Data References'!$K$3:$K$55),
        _xlfn.XLOOKUP(E567,'Data References'!$J$3:$J$55,'Data References'!$L$3:$L$55)
    ),
    ""
)</f>
        <v/>
      </c>
      <c r="G567" s="14"/>
      <c r="H567" s="7" t="str">
        <f t="shared" si="16"/>
        <v/>
      </c>
      <c r="I567" s="7"/>
      <c r="J567" s="7" t="str">
        <f t="shared" si="17"/>
        <v/>
      </c>
      <c r="K567" s="2"/>
    </row>
    <row r="568" spans="1:11" x14ac:dyDescent="0.25">
      <c r="A568" s="14"/>
      <c r="B568" s="14"/>
      <c r="C568" s="14"/>
      <c r="D568" s="10"/>
      <c r="E568" s="14"/>
      <c r="F568" s="7" t="str">
        <f>IFERROR(
    IF(D568="Male",
        _xlfn.XLOOKUP(E568,'Data References'!$J$3:$J$55,'Data References'!$K$3:$K$55),
        _xlfn.XLOOKUP(E568,'Data References'!$J$3:$J$55,'Data References'!$L$3:$L$55)
    ),
    ""
)</f>
        <v/>
      </c>
      <c r="G568" s="14"/>
      <c r="H568" s="7" t="str">
        <f t="shared" si="16"/>
        <v/>
      </c>
      <c r="I568" s="7"/>
      <c r="J568" s="7" t="str">
        <f t="shared" si="17"/>
        <v/>
      </c>
      <c r="K568" s="2"/>
    </row>
    <row r="569" spans="1:11" x14ac:dyDescent="0.25">
      <c r="A569" s="14"/>
      <c r="B569" s="14"/>
      <c r="C569" s="14"/>
      <c r="D569" s="10"/>
      <c r="E569" s="14"/>
      <c r="F569" s="7" t="str">
        <f>IFERROR(
    IF(D569="Male",
        _xlfn.XLOOKUP(E569,'Data References'!$J$3:$J$55,'Data References'!$K$3:$K$55),
        _xlfn.XLOOKUP(E569,'Data References'!$J$3:$J$55,'Data References'!$L$3:$L$55)
    ),
    ""
)</f>
        <v/>
      </c>
      <c r="G569" s="14"/>
      <c r="H569" s="7" t="str">
        <f t="shared" si="16"/>
        <v/>
      </c>
      <c r="I569" s="7"/>
      <c r="J569" s="7" t="str">
        <f t="shared" si="17"/>
        <v/>
      </c>
      <c r="K569" s="2"/>
    </row>
    <row r="570" spans="1:11" x14ac:dyDescent="0.25">
      <c r="A570" s="14"/>
      <c r="B570" s="14"/>
      <c r="C570" s="14"/>
      <c r="D570" s="10"/>
      <c r="E570" s="14"/>
      <c r="F570" s="7" t="str">
        <f>IFERROR(
    IF(D570="Male",
        _xlfn.XLOOKUP(E570,'Data References'!$J$3:$J$55,'Data References'!$K$3:$K$55),
        _xlfn.XLOOKUP(E570,'Data References'!$J$3:$J$55,'Data References'!$L$3:$L$55)
    ),
    ""
)</f>
        <v/>
      </c>
      <c r="G570" s="14"/>
      <c r="H570" s="7" t="str">
        <f t="shared" si="16"/>
        <v/>
      </c>
      <c r="I570" s="7"/>
      <c r="J570" s="7" t="str">
        <f t="shared" si="17"/>
        <v/>
      </c>
      <c r="K570" s="2"/>
    </row>
    <row r="571" spans="1:11" x14ac:dyDescent="0.25">
      <c r="A571" s="14"/>
      <c r="B571" s="14"/>
      <c r="C571" s="14"/>
      <c r="D571" s="10"/>
      <c r="E571" s="14"/>
      <c r="F571" s="7" t="str">
        <f>IFERROR(
    IF(D571="Male",
        _xlfn.XLOOKUP(E571,'Data References'!$J$3:$J$55,'Data References'!$K$3:$K$55),
        _xlfn.XLOOKUP(E571,'Data References'!$J$3:$J$55,'Data References'!$L$3:$L$55)
    ),
    ""
)</f>
        <v/>
      </c>
      <c r="G571" s="14"/>
      <c r="H571" s="7" t="str">
        <f t="shared" si="16"/>
        <v/>
      </c>
      <c r="I571" s="7"/>
      <c r="J571" s="7" t="str">
        <f t="shared" si="17"/>
        <v/>
      </c>
      <c r="K571" s="2"/>
    </row>
    <row r="572" spans="1:11" x14ac:dyDescent="0.25">
      <c r="A572" s="14"/>
      <c r="B572" s="14"/>
      <c r="C572" s="14"/>
      <c r="D572" s="10"/>
      <c r="E572" s="14"/>
      <c r="F572" s="7" t="str">
        <f>IFERROR(
    IF(D572="Male",
        _xlfn.XLOOKUP(E572,'Data References'!$J$3:$J$55,'Data References'!$K$3:$K$55),
        _xlfn.XLOOKUP(E572,'Data References'!$J$3:$J$55,'Data References'!$L$3:$L$55)
    ),
    ""
)</f>
        <v/>
      </c>
      <c r="G572" s="14"/>
      <c r="H572" s="7" t="str">
        <f t="shared" si="16"/>
        <v/>
      </c>
      <c r="I572" s="7"/>
      <c r="J572" s="7" t="str">
        <f t="shared" si="17"/>
        <v/>
      </c>
      <c r="K572" s="2"/>
    </row>
    <row r="573" spans="1:11" x14ac:dyDescent="0.25">
      <c r="A573" s="14"/>
      <c r="B573" s="14"/>
      <c r="C573" s="14"/>
      <c r="D573" s="10"/>
      <c r="E573" s="14"/>
      <c r="F573" s="7" t="str">
        <f>IFERROR(
    IF(D573="Male",
        _xlfn.XLOOKUP(E573,'Data References'!$J$3:$J$55,'Data References'!$K$3:$K$55),
        _xlfn.XLOOKUP(E573,'Data References'!$J$3:$J$55,'Data References'!$L$3:$L$55)
    ),
    ""
)</f>
        <v/>
      </c>
      <c r="G573" s="14"/>
      <c r="H573" s="7" t="str">
        <f t="shared" si="16"/>
        <v/>
      </c>
      <c r="I573" s="7"/>
      <c r="J573" s="7" t="str">
        <f t="shared" si="17"/>
        <v/>
      </c>
      <c r="K573" s="2"/>
    </row>
    <row r="574" spans="1:11" x14ac:dyDescent="0.25">
      <c r="A574" s="14"/>
      <c r="B574" s="14"/>
      <c r="C574" s="14"/>
      <c r="D574" s="10"/>
      <c r="E574" s="14"/>
      <c r="F574" s="7" t="str">
        <f>IFERROR(
    IF(D574="Male",
        _xlfn.XLOOKUP(E574,'Data References'!$J$3:$J$55,'Data References'!$K$3:$K$55),
        _xlfn.XLOOKUP(E574,'Data References'!$J$3:$J$55,'Data References'!$L$3:$L$55)
    ),
    ""
)</f>
        <v/>
      </c>
      <c r="G574" s="14"/>
      <c r="H574" s="7" t="str">
        <f t="shared" si="16"/>
        <v/>
      </c>
      <c r="I574" s="7"/>
      <c r="J574" s="7" t="str">
        <f t="shared" si="17"/>
        <v/>
      </c>
      <c r="K574" s="2"/>
    </row>
    <row r="575" spans="1:11" x14ac:dyDescent="0.25">
      <c r="A575" s="14"/>
      <c r="B575" s="14"/>
      <c r="C575" s="14"/>
      <c r="D575" s="10"/>
      <c r="E575" s="14"/>
      <c r="F575" s="7" t="str">
        <f>IFERROR(
    IF(D575="Male",
        _xlfn.XLOOKUP(E575,'Data References'!$J$3:$J$55,'Data References'!$K$3:$K$55),
        _xlfn.XLOOKUP(E575,'Data References'!$J$3:$J$55,'Data References'!$L$3:$L$55)
    ),
    ""
)</f>
        <v/>
      </c>
      <c r="G575" s="14"/>
      <c r="H575" s="7" t="str">
        <f t="shared" si="16"/>
        <v/>
      </c>
      <c r="I575" s="7"/>
      <c r="J575" s="7" t="str">
        <f t="shared" si="17"/>
        <v/>
      </c>
      <c r="K575" s="2"/>
    </row>
    <row r="576" spans="1:11" x14ac:dyDescent="0.25">
      <c r="A576" s="14"/>
      <c r="B576" s="14"/>
      <c r="C576" s="14"/>
      <c r="D576" s="10"/>
      <c r="E576" s="14"/>
      <c r="F576" s="7" t="str">
        <f>IFERROR(
    IF(D576="Male",
        _xlfn.XLOOKUP(E576,'Data References'!$J$3:$J$55,'Data References'!$K$3:$K$55),
        _xlfn.XLOOKUP(E576,'Data References'!$J$3:$J$55,'Data References'!$L$3:$L$55)
    ),
    ""
)</f>
        <v/>
      </c>
      <c r="G576" s="14"/>
      <c r="H576" s="7" t="str">
        <f t="shared" si="16"/>
        <v/>
      </c>
      <c r="I576" s="7"/>
      <c r="J576" s="7" t="str">
        <f t="shared" si="17"/>
        <v/>
      </c>
      <c r="K576" s="2"/>
    </row>
    <row r="577" spans="1:11" x14ac:dyDescent="0.25">
      <c r="A577" s="14"/>
      <c r="B577" s="14"/>
      <c r="C577" s="14"/>
      <c r="D577" s="10"/>
      <c r="E577" s="14"/>
      <c r="F577" s="7" t="str">
        <f>IFERROR(
    IF(D577="Male",
        _xlfn.XLOOKUP(E577,'Data References'!$J$3:$J$55,'Data References'!$K$3:$K$55),
        _xlfn.XLOOKUP(E577,'Data References'!$J$3:$J$55,'Data References'!$L$3:$L$55)
    ),
    ""
)</f>
        <v/>
      </c>
      <c r="G577" s="14"/>
      <c r="H577" s="7" t="str">
        <f t="shared" si="16"/>
        <v/>
      </c>
      <c r="I577" s="7"/>
      <c r="J577" s="7" t="str">
        <f t="shared" si="17"/>
        <v/>
      </c>
      <c r="K577" s="2"/>
    </row>
    <row r="578" spans="1:11" x14ac:dyDescent="0.25">
      <c r="A578" s="14"/>
      <c r="B578" s="14"/>
      <c r="C578" s="14"/>
      <c r="D578" s="10"/>
      <c r="E578" s="14"/>
      <c r="F578" s="7" t="str">
        <f>IFERROR(
    IF(D578="Male",
        _xlfn.XLOOKUP(E578,'Data References'!$J$3:$J$55,'Data References'!$K$3:$K$55),
        _xlfn.XLOOKUP(E578,'Data References'!$J$3:$J$55,'Data References'!$L$3:$L$55)
    ),
    ""
)</f>
        <v/>
      </c>
      <c r="G578" s="14"/>
      <c r="H578" s="7" t="str">
        <f t="shared" si="16"/>
        <v/>
      </c>
      <c r="I578" s="7"/>
      <c r="J578" s="7" t="str">
        <f t="shared" si="17"/>
        <v/>
      </c>
      <c r="K578" s="2"/>
    </row>
    <row r="579" spans="1:11" x14ac:dyDescent="0.25">
      <c r="A579" s="14"/>
      <c r="B579" s="14"/>
      <c r="C579" s="14"/>
      <c r="D579" s="10"/>
      <c r="E579" s="14"/>
      <c r="F579" s="7" t="str">
        <f>IFERROR(
    IF(D579="Male",
        _xlfn.XLOOKUP(E579,'Data References'!$J$3:$J$55,'Data References'!$K$3:$K$55),
        _xlfn.XLOOKUP(E579,'Data References'!$J$3:$J$55,'Data References'!$L$3:$L$55)
    ),
    ""
)</f>
        <v/>
      </c>
      <c r="G579" s="14"/>
      <c r="H579" s="7" t="str">
        <f t="shared" ref="H579:H642" si="18">IF(OR(F579="",G579=""),"",IFERROR(IF(G579&lt;=F579,"Pass","Fail"),""))</f>
        <v/>
      </c>
      <c r="I579" s="7"/>
      <c r="J579" s="7" t="str">
        <f t="shared" si="17"/>
        <v/>
      </c>
      <c r="K579" s="2"/>
    </row>
    <row r="580" spans="1:11" x14ac:dyDescent="0.25">
      <c r="A580" s="14"/>
      <c r="B580" s="14"/>
      <c r="C580" s="14"/>
      <c r="D580" s="10"/>
      <c r="E580" s="14"/>
      <c r="F580" s="7" t="str">
        <f>IFERROR(
    IF(D580="Male",
        _xlfn.XLOOKUP(E580,'Data References'!$J$3:$J$55,'Data References'!$K$3:$K$55),
        _xlfn.XLOOKUP(E580,'Data References'!$J$3:$J$55,'Data References'!$L$3:$L$55)
    ),
    ""
)</f>
        <v/>
      </c>
      <c r="G580" s="14"/>
      <c r="H580" s="7" t="str">
        <f t="shared" si="18"/>
        <v/>
      </c>
      <c r="I580" s="7"/>
      <c r="J580" s="7" t="str">
        <f t="shared" ref="J580:J643" si="19">IF(H580="", "", IF(H580="Pass", IF(I580=0, "Bronze", IF(OR(I580=1, I580=2, I580=3), "Silver", IF(I580=4, "Gold", ""))), IF(H580="Fail", "None", "")))</f>
        <v/>
      </c>
      <c r="K580" s="2"/>
    </row>
    <row r="581" spans="1:11" x14ac:dyDescent="0.25">
      <c r="A581" s="14"/>
      <c r="B581" s="14"/>
      <c r="C581" s="14"/>
      <c r="D581" s="10"/>
      <c r="E581" s="14"/>
      <c r="F581" s="7" t="str">
        <f>IFERROR(
    IF(D581="Male",
        _xlfn.XLOOKUP(E581,'Data References'!$J$3:$J$55,'Data References'!$K$3:$K$55),
        _xlfn.XLOOKUP(E581,'Data References'!$J$3:$J$55,'Data References'!$L$3:$L$55)
    ),
    ""
)</f>
        <v/>
      </c>
      <c r="G581" s="14"/>
      <c r="H581" s="7" t="str">
        <f t="shared" si="18"/>
        <v/>
      </c>
      <c r="I581" s="7"/>
      <c r="J581" s="7" t="str">
        <f t="shared" si="19"/>
        <v/>
      </c>
      <c r="K581" s="2"/>
    </row>
    <row r="582" spans="1:11" x14ac:dyDescent="0.25">
      <c r="A582" s="14"/>
      <c r="B582" s="14"/>
      <c r="C582" s="14"/>
      <c r="D582" s="10"/>
      <c r="E582" s="14"/>
      <c r="F582" s="7" t="str">
        <f>IFERROR(
    IF(D582="Male",
        _xlfn.XLOOKUP(E582,'Data References'!$J$3:$J$55,'Data References'!$K$3:$K$55),
        _xlfn.XLOOKUP(E582,'Data References'!$J$3:$J$55,'Data References'!$L$3:$L$55)
    ),
    ""
)</f>
        <v/>
      </c>
      <c r="G582" s="14"/>
      <c r="H582" s="7" t="str">
        <f t="shared" si="18"/>
        <v/>
      </c>
      <c r="I582" s="7"/>
      <c r="J582" s="7" t="str">
        <f t="shared" si="19"/>
        <v/>
      </c>
      <c r="K582" s="2"/>
    </row>
    <row r="583" spans="1:11" x14ac:dyDescent="0.25">
      <c r="A583" s="14"/>
      <c r="B583" s="14"/>
      <c r="C583" s="14"/>
      <c r="D583" s="10"/>
      <c r="E583" s="14"/>
      <c r="F583" s="7" t="str">
        <f>IFERROR(
    IF(D583="Male",
        _xlfn.XLOOKUP(E583,'Data References'!$J$3:$J$55,'Data References'!$K$3:$K$55),
        _xlfn.XLOOKUP(E583,'Data References'!$J$3:$J$55,'Data References'!$L$3:$L$55)
    ),
    ""
)</f>
        <v/>
      </c>
      <c r="G583" s="14"/>
      <c r="H583" s="7" t="str">
        <f t="shared" si="18"/>
        <v/>
      </c>
      <c r="I583" s="7"/>
      <c r="J583" s="7" t="str">
        <f t="shared" si="19"/>
        <v/>
      </c>
      <c r="K583" s="2"/>
    </row>
    <row r="584" spans="1:11" x14ac:dyDescent="0.25">
      <c r="A584" s="14"/>
      <c r="B584" s="14"/>
      <c r="C584" s="14"/>
      <c r="D584" s="10"/>
      <c r="E584" s="14"/>
      <c r="F584" s="7" t="str">
        <f>IFERROR(
    IF(D584="Male",
        _xlfn.XLOOKUP(E584,'Data References'!$J$3:$J$55,'Data References'!$K$3:$K$55),
        _xlfn.XLOOKUP(E584,'Data References'!$J$3:$J$55,'Data References'!$L$3:$L$55)
    ),
    ""
)</f>
        <v/>
      </c>
      <c r="G584" s="14"/>
      <c r="H584" s="7" t="str">
        <f t="shared" si="18"/>
        <v/>
      </c>
      <c r="I584" s="7"/>
      <c r="J584" s="7" t="str">
        <f t="shared" si="19"/>
        <v/>
      </c>
      <c r="K584" s="2"/>
    </row>
    <row r="585" spans="1:11" x14ac:dyDescent="0.25">
      <c r="A585" s="14"/>
      <c r="B585" s="14"/>
      <c r="C585" s="14"/>
      <c r="D585" s="10"/>
      <c r="E585" s="14"/>
      <c r="F585" s="7" t="str">
        <f>IFERROR(
    IF(D585="Male",
        _xlfn.XLOOKUP(E585,'Data References'!$J$3:$J$55,'Data References'!$K$3:$K$55),
        _xlfn.XLOOKUP(E585,'Data References'!$J$3:$J$55,'Data References'!$L$3:$L$55)
    ),
    ""
)</f>
        <v/>
      </c>
      <c r="G585" s="14"/>
      <c r="H585" s="7" t="str">
        <f t="shared" si="18"/>
        <v/>
      </c>
      <c r="I585" s="7"/>
      <c r="J585" s="7" t="str">
        <f t="shared" si="19"/>
        <v/>
      </c>
      <c r="K585" s="2"/>
    </row>
    <row r="586" spans="1:11" x14ac:dyDescent="0.25">
      <c r="A586" s="14"/>
      <c r="B586" s="14"/>
      <c r="C586" s="14"/>
      <c r="D586" s="10"/>
      <c r="E586" s="14"/>
      <c r="F586" s="7" t="str">
        <f>IFERROR(
    IF(D586="Male",
        _xlfn.XLOOKUP(E586,'Data References'!$J$3:$J$55,'Data References'!$K$3:$K$55),
        _xlfn.XLOOKUP(E586,'Data References'!$J$3:$J$55,'Data References'!$L$3:$L$55)
    ),
    ""
)</f>
        <v/>
      </c>
      <c r="G586" s="14"/>
      <c r="H586" s="7" t="str">
        <f t="shared" si="18"/>
        <v/>
      </c>
      <c r="I586" s="7"/>
      <c r="J586" s="7" t="str">
        <f t="shared" si="19"/>
        <v/>
      </c>
      <c r="K586" s="2"/>
    </row>
    <row r="587" spans="1:11" x14ac:dyDescent="0.25">
      <c r="A587" s="14"/>
      <c r="B587" s="14"/>
      <c r="C587" s="14"/>
      <c r="D587" s="10"/>
      <c r="E587" s="14"/>
      <c r="F587" s="7" t="str">
        <f>IFERROR(
    IF(D587="Male",
        _xlfn.XLOOKUP(E587,'Data References'!$J$3:$J$55,'Data References'!$K$3:$K$55),
        _xlfn.XLOOKUP(E587,'Data References'!$J$3:$J$55,'Data References'!$L$3:$L$55)
    ),
    ""
)</f>
        <v/>
      </c>
      <c r="G587" s="14"/>
      <c r="H587" s="7" t="str">
        <f t="shared" si="18"/>
        <v/>
      </c>
      <c r="I587" s="7"/>
      <c r="J587" s="7" t="str">
        <f t="shared" si="19"/>
        <v/>
      </c>
      <c r="K587" s="2"/>
    </row>
    <row r="588" spans="1:11" x14ac:dyDescent="0.25">
      <c r="A588" s="14"/>
      <c r="B588" s="14"/>
      <c r="C588" s="14"/>
      <c r="D588" s="10"/>
      <c r="E588" s="14"/>
      <c r="F588" s="7" t="str">
        <f>IFERROR(
    IF(D588="Male",
        _xlfn.XLOOKUP(E588,'Data References'!$J$3:$J$55,'Data References'!$K$3:$K$55),
        _xlfn.XLOOKUP(E588,'Data References'!$J$3:$J$55,'Data References'!$L$3:$L$55)
    ),
    ""
)</f>
        <v/>
      </c>
      <c r="G588" s="14"/>
      <c r="H588" s="7" t="str">
        <f t="shared" si="18"/>
        <v/>
      </c>
      <c r="I588" s="7"/>
      <c r="J588" s="7" t="str">
        <f t="shared" si="19"/>
        <v/>
      </c>
      <c r="K588" s="2"/>
    </row>
    <row r="589" spans="1:11" x14ac:dyDescent="0.25">
      <c r="A589" s="14"/>
      <c r="B589" s="14"/>
      <c r="C589" s="14"/>
      <c r="D589" s="10"/>
      <c r="E589" s="14"/>
      <c r="F589" s="7" t="str">
        <f>IFERROR(
    IF(D589="Male",
        _xlfn.XLOOKUP(E589,'Data References'!$J$3:$J$55,'Data References'!$K$3:$K$55),
        _xlfn.XLOOKUP(E589,'Data References'!$J$3:$J$55,'Data References'!$L$3:$L$55)
    ),
    ""
)</f>
        <v/>
      </c>
      <c r="G589" s="14"/>
      <c r="H589" s="7" t="str">
        <f t="shared" si="18"/>
        <v/>
      </c>
      <c r="I589" s="7"/>
      <c r="J589" s="7" t="str">
        <f t="shared" si="19"/>
        <v/>
      </c>
      <c r="K589" s="2"/>
    </row>
    <row r="590" spans="1:11" x14ac:dyDescent="0.25">
      <c r="A590" s="14"/>
      <c r="B590" s="14"/>
      <c r="C590" s="14"/>
      <c r="D590" s="10"/>
      <c r="E590" s="14"/>
      <c r="F590" s="7" t="str">
        <f>IFERROR(
    IF(D590="Male",
        _xlfn.XLOOKUP(E590,'Data References'!$J$3:$J$55,'Data References'!$K$3:$K$55),
        _xlfn.XLOOKUP(E590,'Data References'!$J$3:$J$55,'Data References'!$L$3:$L$55)
    ),
    ""
)</f>
        <v/>
      </c>
      <c r="G590" s="14"/>
      <c r="H590" s="7" t="str">
        <f t="shared" si="18"/>
        <v/>
      </c>
      <c r="I590" s="7"/>
      <c r="J590" s="7" t="str">
        <f t="shared" si="19"/>
        <v/>
      </c>
      <c r="K590" s="2"/>
    </row>
    <row r="591" spans="1:11" x14ac:dyDescent="0.25">
      <c r="A591" s="14"/>
      <c r="B591" s="14"/>
      <c r="C591" s="14"/>
      <c r="D591" s="10"/>
      <c r="E591" s="14"/>
      <c r="F591" s="7" t="str">
        <f>IFERROR(
    IF(D591="Male",
        _xlfn.XLOOKUP(E591,'Data References'!$J$3:$J$55,'Data References'!$K$3:$K$55),
        _xlfn.XLOOKUP(E591,'Data References'!$J$3:$J$55,'Data References'!$L$3:$L$55)
    ),
    ""
)</f>
        <v/>
      </c>
      <c r="G591" s="14"/>
      <c r="H591" s="7" t="str">
        <f t="shared" si="18"/>
        <v/>
      </c>
      <c r="I591" s="7"/>
      <c r="J591" s="7" t="str">
        <f t="shared" si="19"/>
        <v/>
      </c>
      <c r="K591" s="2"/>
    </row>
    <row r="592" spans="1:11" x14ac:dyDescent="0.25">
      <c r="A592" s="14"/>
      <c r="B592" s="14"/>
      <c r="C592" s="14"/>
      <c r="D592" s="10"/>
      <c r="E592" s="14"/>
      <c r="F592" s="7" t="str">
        <f>IFERROR(
    IF(D592="Male",
        _xlfn.XLOOKUP(E592,'Data References'!$J$3:$J$55,'Data References'!$K$3:$K$55),
        _xlfn.XLOOKUP(E592,'Data References'!$J$3:$J$55,'Data References'!$L$3:$L$55)
    ),
    ""
)</f>
        <v/>
      </c>
      <c r="G592" s="14"/>
      <c r="H592" s="7" t="str">
        <f t="shared" si="18"/>
        <v/>
      </c>
      <c r="I592" s="7"/>
      <c r="J592" s="7" t="str">
        <f t="shared" si="19"/>
        <v/>
      </c>
      <c r="K592" s="2"/>
    </row>
    <row r="593" spans="1:11" x14ac:dyDescent="0.25">
      <c r="A593" s="14"/>
      <c r="B593" s="14"/>
      <c r="C593" s="14"/>
      <c r="D593" s="10"/>
      <c r="E593" s="14"/>
      <c r="F593" s="7" t="str">
        <f>IFERROR(
    IF(D593="Male",
        _xlfn.XLOOKUP(E593,'Data References'!$J$3:$J$55,'Data References'!$K$3:$K$55),
        _xlfn.XLOOKUP(E593,'Data References'!$J$3:$J$55,'Data References'!$L$3:$L$55)
    ),
    ""
)</f>
        <v/>
      </c>
      <c r="G593" s="14"/>
      <c r="H593" s="7" t="str">
        <f t="shared" si="18"/>
        <v/>
      </c>
      <c r="I593" s="7"/>
      <c r="J593" s="7" t="str">
        <f t="shared" si="19"/>
        <v/>
      </c>
      <c r="K593" s="2"/>
    </row>
    <row r="594" spans="1:11" x14ac:dyDescent="0.25">
      <c r="A594" s="14"/>
      <c r="B594" s="14"/>
      <c r="C594" s="14"/>
      <c r="D594" s="10"/>
      <c r="E594" s="14"/>
      <c r="F594" s="7" t="str">
        <f>IFERROR(
    IF(D594="Male",
        _xlfn.XLOOKUP(E594,'Data References'!$J$3:$J$55,'Data References'!$K$3:$K$55),
        _xlfn.XLOOKUP(E594,'Data References'!$J$3:$J$55,'Data References'!$L$3:$L$55)
    ),
    ""
)</f>
        <v/>
      </c>
      <c r="G594" s="14"/>
      <c r="H594" s="7" t="str">
        <f t="shared" si="18"/>
        <v/>
      </c>
      <c r="I594" s="7"/>
      <c r="J594" s="7" t="str">
        <f t="shared" si="19"/>
        <v/>
      </c>
      <c r="K594" s="2"/>
    </row>
    <row r="595" spans="1:11" x14ac:dyDescent="0.25">
      <c r="A595" s="14"/>
      <c r="B595" s="14"/>
      <c r="C595" s="14"/>
      <c r="D595" s="10"/>
      <c r="E595" s="14"/>
      <c r="F595" s="7" t="str">
        <f>IFERROR(
    IF(D595="Male",
        _xlfn.XLOOKUP(E595,'Data References'!$J$3:$J$55,'Data References'!$K$3:$K$55),
        _xlfn.XLOOKUP(E595,'Data References'!$J$3:$J$55,'Data References'!$L$3:$L$55)
    ),
    ""
)</f>
        <v/>
      </c>
      <c r="G595" s="14"/>
      <c r="H595" s="7" t="str">
        <f t="shared" si="18"/>
        <v/>
      </c>
      <c r="I595" s="7"/>
      <c r="J595" s="7" t="str">
        <f t="shared" si="19"/>
        <v/>
      </c>
      <c r="K595" s="2"/>
    </row>
    <row r="596" spans="1:11" x14ac:dyDescent="0.25">
      <c r="A596" s="14"/>
      <c r="B596" s="14"/>
      <c r="C596" s="14"/>
      <c r="D596" s="10"/>
      <c r="E596" s="14"/>
      <c r="F596" s="7" t="str">
        <f>IFERROR(
    IF(D596="Male",
        _xlfn.XLOOKUP(E596,'Data References'!$J$3:$J$55,'Data References'!$K$3:$K$55),
        _xlfn.XLOOKUP(E596,'Data References'!$J$3:$J$55,'Data References'!$L$3:$L$55)
    ),
    ""
)</f>
        <v/>
      </c>
      <c r="G596" s="14"/>
      <c r="H596" s="7" t="str">
        <f t="shared" si="18"/>
        <v/>
      </c>
      <c r="I596" s="7"/>
      <c r="J596" s="7" t="str">
        <f t="shared" si="19"/>
        <v/>
      </c>
      <c r="K596" s="2"/>
    </row>
    <row r="597" spans="1:11" x14ac:dyDescent="0.25">
      <c r="A597" s="14"/>
      <c r="B597" s="14"/>
      <c r="C597" s="14"/>
      <c r="D597" s="10"/>
      <c r="E597" s="14"/>
      <c r="F597" s="7" t="str">
        <f>IFERROR(
    IF(D597="Male",
        _xlfn.XLOOKUP(E597,'Data References'!$J$3:$J$55,'Data References'!$K$3:$K$55),
        _xlfn.XLOOKUP(E597,'Data References'!$J$3:$J$55,'Data References'!$L$3:$L$55)
    ),
    ""
)</f>
        <v/>
      </c>
      <c r="G597" s="14"/>
      <c r="H597" s="7" t="str">
        <f t="shared" si="18"/>
        <v/>
      </c>
      <c r="I597" s="7"/>
      <c r="J597" s="7" t="str">
        <f t="shared" si="19"/>
        <v/>
      </c>
      <c r="K597" s="2"/>
    </row>
    <row r="598" spans="1:11" x14ac:dyDescent="0.25">
      <c r="A598" s="14"/>
      <c r="B598" s="14"/>
      <c r="C598" s="14"/>
      <c r="D598" s="10"/>
      <c r="E598" s="14"/>
      <c r="F598" s="7" t="str">
        <f>IFERROR(
    IF(D598="Male",
        _xlfn.XLOOKUP(E598,'Data References'!$J$3:$J$55,'Data References'!$K$3:$K$55),
        _xlfn.XLOOKUP(E598,'Data References'!$J$3:$J$55,'Data References'!$L$3:$L$55)
    ),
    ""
)</f>
        <v/>
      </c>
      <c r="G598" s="14"/>
      <c r="H598" s="7" t="str">
        <f t="shared" si="18"/>
        <v/>
      </c>
      <c r="I598" s="7"/>
      <c r="J598" s="7" t="str">
        <f t="shared" si="19"/>
        <v/>
      </c>
      <c r="K598" s="2"/>
    </row>
    <row r="599" spans="1:11" x14ac:dyDescent="0.25">
      <c r="A599" s="14"/>
      <c r="B599" s="14"/>
      <c r="C599" s="14"/>
      <c r="D599" s="10"/>
      <c r="E599" s="14"/>
      <c r="F599" s="7" t="str">
        <f>IFERROR(
    IF(D599="Male",
        _xlfn.XLOOKUP(E599,'Data References'!$J$3:$J$55,'Data References'!$K$3:$K$55),
        _xlfn.XLOOKUP(E599,'Data References'!$J$3:$J$55,'Data References'!$L$3:$L$55)
    ),
    ""
)</f>
        <v/>
      </c>
      <c r="G599" s="14"/>
      <c r="H599" s="7" t="str">
        <f t="shared" si="18"/>
        <v/>
      </c>
      <c r="I599" s="7"/>
      <c r="J599" s="7" t="str">
        <f t="shared" si="19"/>
        <v/>
      </c>
      <c r="K599" s="2"/>
    </row>
    <row r="600" spans="1:11" x14ac:dyDescent="0.25">
      <c r="A600" s="14"/>
      <c r="B600" s="14"/>
      <c r="C600" s="14"/>
      <c r="D600" s="10"/>
      <c r="E600" s="14"/>
      <c r="F600" s="7" t="str">
        <f>IFERROR(
    IF(D600="Male",
        _xlfn.XLOOKUP(E600,'Data References'!$J$3:$J$55,'Data References'!$K$3:$K$55),
        _xlfn.XLOOKUP(E600,'Data References'!$J$3:$J$55,'Data References'!$L$3:$L$55)
    ),
    ""
)</f>
        <v/>
      </c>
      <c r="G600" s="14"/>
      <c r="H600" s="7" t="str">
        <f t="shared" si="18"/>
        <v/>
      </c>
      <c r="I600" s="7"/>
      <c r="J600" s="7" t="str">
        <f t="shared" si="19"/>
        <v/>
      </c>
      <c r="K600" s="2"/>
    </row>
    <row r="601" spans="1:11" x14ac:dyDescent="0.25">
      <c r="A601" s="14"/>
      <c r="B601" s="14"/>
      <c r="C601" s="14"/>
      <c r="D601" s="10"/>
      <c r="E601" s="14"/>
      <c r="F601" s="7" t="str">
        <f>IFERROR(
    IF(D601="Male",
        _xlfn.XLOOKUP(E601,'Data References'!$J$3:$J$55,'Data References'!$K$3:$K$55),
        _xlfn.XLOOKUP(E601,'Data References'!$J$3:$J$55,'Data References'!$L$3:$L$55)
    ),
    ""
)</f>
        <v/>
      </c>
      <c r="G601" s="14"/>
      <c r="H601" s="7" t="str">
        <f t="shared" si="18"/>
        <v/>
      </c>
      <c r="I601" s="7"/>
      <c r="J601" s="7" t="str">
        <f t="shared" si="19"/>
        <v/>
      </c>
      <c r="K601" s="2"/>
    </row>
    <row r="602" spans="1:11" x14ac:dyDescent="0.25">
      <c r="A602" s="14"/>
      <c r="B602" s="14"/>
      <c r="C602" s="14"/>
      <c r="D602" s="10"/>
      <c r="E602" s="14"/>
      <c r="F602" s="7" t="str">
        <f>IFERROR(
    IF(D602="Male",
        _xlfn.XLOOKUP(E602,'Data References'!$J$3:$J$55,'Data References'!$K$3:$K$55),
        _xlfn.XLOOKUP(E602,'Data References'!$J$3:$J$55,'Data References'!$L$3:$L$55)
    ),
    ""
)</f>
        <v/>
      </c>
      <c r="G602" s="14"/>
      <c r="H602" s="7" t="str">
        <f t="shared" si="18"/>
        <v/>
      </c>
      <c r="I602" s="7"/>
      <c r="J602" s="7" t="str">
        <f t="shared" si="19"/>
        <v/>
      </c>
      <c r="K602" s="2"/>
    </row>
    <row r="603" spans="1:11" x14ac:dyDescent="0.25">
      <c r="A603" s="14"/>
      <c r="B603" s="14"/>
      <c r="C603" s="14"/>
      <c r="D603" s="10"/>
      <c r="E603" s="14"/>
      <c r="F603" s="7" t="str">
        <f>IFERROR(
    IF(D603="Male",
        _xlfn.XLOOKUP(E603,'Data References'!$J$3:$J$55,'Data References'!$K$3:$K$55),
        _xlfn.XLOOKUP(E603,'Data References'!$J$3:$J$55,'Data References'!$L$3:$L$55)
    ),
    ""
)</f>
        <v/>
      </c>
      <c r="G603" s="14"/>
      <c r="H603" s="7" t="str">
        <f t="shared" si="18"/>
        <v/>
      </c>
      <c r="I603" s="7"/>
      <c r="J603" s="7" t="str">
        <f t="shared" si="19"/>
        <v/>
      </c>
      <c r="K603" s="2"/>
    </row>
    <row r="604" spans="1:11" x14ac:dyDescent="0.25">
      <c r="A604" s="14"/>
      <c r="B604" s="14"/>
      <c r="C604" s="14"/>
      <c r="D604" s="10"/>
      <c r="E604" s="14"/>
      <c r="F604" s="7" t="str">
        <f>IFERROR(
    IF(D604="Male",
        _xlfn.XLOOKUP(E604,'Data References'!$J$3:$J$55,'Data References'!$K$3:$K$55),
        _xlfn.XLOOKUP(E604,'Data References'!$J$3:$J$55,'Data References'!$L$3:$L$55)
    ),
    ""
)</f>
        <v/>
      </c>
      <c r="G604" s="14"/>
      <c r="H604" s="7" t="str">
        <f t="shared" si="18"/>
        <v/>
      </c>
      <c r="I604" s="7"/>
      <c r="J604" s="7" t="str">
        <f t="shared" si="19"/>
        <v/>
      </c>
      <c r="K604" s="2"/>
    </row>
    <row r="605" spans="1:11" x14ac:dyDescent="0.25">
      <c r="A605" s="14"/>
      <c r="B605" s="14"/>
      <c r="C605" s="14"/>
      <c r="D605" s="10"/>
      <c r="E605" s="14"/>
      <c r="F605" s="7" t="str">
        <f>IFERROR(
    IF(D605="Male",
        _xlfn.XLOOKUP(E605,'Data References'!$J$3:$J$55,'Data References'!$K$3:$K$55),
        _xlfn.XLOOKUP(E605,'Data References'!$J$3:$J$55,'Data References'!$L$3:$L$55)
    ),
    ""
)</f>
        <v/>
      </c>
      <c r="G605" s="14"/>
      <c r="H605" s="7" t="str">
        <f t="shared" si="18"/>
        <v/>
      </c>
      <c r="I605" s="7"/>
      <c r="J605" s="7" t="str">
        <f t="shared" si="19"/>
        <v/>
      </c>
      <c r="K605" s="2"/>
    </row>
    <row r="606" spans="1:11" x14ac:dyDescent="0.25">
      <c r="A606" s="14"/>
      <c r="B606" s="14"/>
      <c r="C606" s="14"/>
      <c r="D606" s="10"/>
      <c r="E606" s="14"/>
      <c r="F606" s="7" t="str">
        <f>IFERROR(
    IF(D606="Male",
        _xlfn.XLOOKUP(E606,'Data References'!$J$3:$J$55,'Data References'!$K$3:$K$55),
        _xlfn.XLOOKUP(E606,'Data References'!$J$3:$J$55,'Data References'!$L$3:$L$55)
    ),
    ""
)</f>
        <v/>
      </c>
      <c r="G606" s="14"/>
      <c r="H606" s="7" t="str">
        <f t="shared" si="18"/>
        <v/>
      </c>
      <c r="I606" s="7"/>
      <c r="J606" s="7" t="str">
        <f t="shared" si="19"/>
        <v/>
      </c>
      <c r="K606" s="2"/>
    </row>
    <row r="607" spans="1:11" x14ac:dyDescent="0.25">
      <c r="A607" s="14"/>
      <c r="B607" s="14"/>
      <c r="C607" s="14"/>
      <c r="D607" s="10"/>
      <c r="E607" s="14"/>
      <c r="F607" s="7" t="str">
        <f>IFERROR(
    IF(D607="Male",
        _xlfn.XLOOKUP(E607,'Data References'!$J$3:$J$55,'Data References'!$K$3:$K$55),
        _xlfn.XLOOKUP(E607,'Data References'!$J$3:$J$55,'Data References'!$L$3:$L$55)
    ),
    ""
)</f>
        <v/>
      </c>
      <c r="G607" s="14"/>
      <c r="H607" s="7" t="str">
        <f t="shared" si="18"/>
        <v/>
      </c>
      <c r="I607" s="7"/>
      <c r="J607" s="7" t="str">
        <f t="shared" si="19"/>
        <v/>
      </c>
      <c r="K607" s="2"/>
    </row>
    <row r="608" spans="1:11" x14ac:dyDescent="0.25">
      <c r="A608" s="14"/>
      <c r="B608" s="14"/>
      <c r="C608" s="14"/>
      <c r="D608" s="10"/>
      <c r="E608" s="14"/>
      <c r="F608" s="7" t="str">
        <f>IFERROR(
    IF(D608="Male",
        _xlfn.XLOOKUP(E608,'Data References'!$J$3:$J$55,'Data References'!$K$3:$K$55),
        _xlfn.XLOOKUP(E608,'Data References'!$J$3:$J$55,'Data References'!$L$3:$L$55)
    ),
    ""
)</f>
        <v/>
      </c>
      <c r="G608" s="14"/>
      <c r="H608" s="7" t="str">
        <f t="shared" si="18"/>
        <v/>
      </c>
      <c r="I608" s="7"/>
      <c r="J608" s="7" t="str">
        <f t="shared" si="19"/>
        <v/>
      </c>
      <c r="K608" s="2"/>
    </row>
    <row r="609" spans="1:11" x14ac:dyDescent="0.25">
      <c r="A609" s="14"/>
      <c r="B609" s="14"/>
      <c r="C609" s="14"/>
      <c r="D609" s="10"/>
      <c r="E609" s="14"/>
      <c r="F609" s="7" t="str">
        <f>IFERROR(
    IF(D609="Male",
        _xlfn.XLOOKUP(E609,'Data References'!$J$3:$J$55,'Data References'!$K$3:$K$55),
        _xlfn.XLOOKUP(E609,'Data References'!$J$3:$J$55,'Data References'!$L$3:$L$55)
    ),
    ""
)</f>
        <v/>
      </c>
      <c r="G609" s="14"/>
      <c r="H609" s="7" t="str">
        <f t="shared" si="18"/>
        <v/>
      </c>
      <c r="I609" s="7"/>
      <c r="J609" s="7" t="str">
        <f t="shared" si="19"/>
        <v/>
      </c>
      <c r="K609" s="2"/>
    </row>
    <row r="610" spans="1:11" x14ac:dyDescent="0.25">
      <c r="A610" s="14"/>
      <c r="B610" s="14"/>
      <c r="C610" s="14"/>
      <c r="D610" s="10"/>
      <c r="E610" s="14"/>
      <c r="F610" s="7" t="str">
        <f>IFERROR(
    IF(D610="Male",
        _xlfn.XLOOKUP(E610,'Data References'!$J$3:$J$55,'Data References'!$K$3:$K$55),
        _xlfn.XLOOKUP(E610,'Data References'!$J$3:$J$55,'Data References'!$L$3:$L$55)
    ),
    ""
)</f>
        <v/>
      </c>
      <c r="G610" s="14"/>
      <c r="H610" s="7" t="str">
        <f t="shared" si="18"/>
        <v/>
      </c>
      <c r="I610" s="7"/>
      <c r="J610" s="7" t="str">
        <f t="shared" si="19"/>
        <v/>
      </c>
      <c r="K610" s="2"/>
    </row>
    <row r="611" spans="1:11" x14ac:dyDescent="0.25">
      <c r="A611" s="14"/>
      <c r="B611" s="14"/>
      <c r="C611" s="14"/>
      <c r="D611" s="10"/>
      <c r="E611" s="14"/>
      <c r="F611" s="7" t="str">
        <f>IFERROR(
    IF(D611="Male",
        _xlfn.XLOOKUP(E611,'Data References'!$J$3:$J$55,'Data References'!$K$3:$K$55),
        _xlfn.XLOOKUP(E611,'Data References'!$J$3:$J$55,'Data References'!$L$3:$L$55)
    ),
    ""
)</f>
        <v/>
      </c>
      <c r="G611" s="14"/>
      <c r="H611" s="7" t="str">
        <f t="shared" si="18"/>
        <v/>
      </c>
      <c r="I611" s="7"/>
      <c r="J611" s="7" t="str">
        <f t="shared" si="19"/>
        <v/>
      </c>
      <c r="K611" s="2"/>
    </row>
    <row r="612" spans="1:11" x14ac:dyDescent="0.25">
      <c r="A612" s="14"/>
      <c r="B612" s="14"/>
      <c r="C612" s="14"/>
      <c r="D612" s="10"/>
      <c r="E612" s="14"/>
      <c r="F612" s="7" t="str">
        <f>IFERROR(
    IF(D612="Male",
        _xlfn.XLOOKUP(E612,'Data References'!$J$3:$J$55,'Data References'!$K$3:$K$55),
        _xlfn.XLOOKUP(E612,'Data References'!$J$3:$J$55,'Data References'!$L$3:$L$55)
    ),
    ""
)</f>
        <v/>
      </c>
      <c r="G612" s="14"/>
      <c r="H612" s="7" t="str">
        <f t="shared" si="18"/>
        <v/>
      </c>
      <c r="I612" s="7"/>
      <c r="J612" s="7" t="str">
        <f t="shared" si="19"/>
        <v/>
      </c>
      <c r="K612" s="2"/>
    </row>
    <row r="613" spans="1:11" x14ac:dyDescent="0.25">
      <c r="A613" s="14"/>
      <c r="B613" s="14"/>
      <c r="C613" s="14"/>
      <c r="D613" s="10"/>
      <c r="E613" s="14"/>
      <c r="F613" s="7" t="str">
        <f>IFERROR(
    IF(D613="Male",
        _xlfn.XLOOKUP(E613,'Data References'!$J$3:$J$55,'Data References'!$K$3:$K$55),
        _xlfn.XLOOKUP(E613,'Data References'!$J$3:$J$55,'Data References'!$L$3:$L$55)
    ),
    ""
)</f>
        <v/>
      </c>
      <c r="G613" s="14"/>
      <c r="H613" s="7" t="str">
        <f t="shared" si="18"/>
        <v/>
      </c>
      <c r="I613" s="7"/>
      <c r="J613" s="7" t="str">
        <f t="shared" si="19"/>
        <v/>
      </c>
      <c r="K613" s="2"/>
    </row>
    <row r="614" spans="1:11" x14ac:dyDescent="0.25">
      <c r="A614" s="14"/>
      <c r="B614" s="14"/>
      <c r="C614" s="14"/>
      <c r="D614" s="10"/>
      <c r="E614" s="14"/>
      <c r="F614" s="7" t="str">
        <f>IFERROR(
    IF(D614="Male",
        _xlfn.XLOOKUP(E614,'Data References'!$J$3:$J$55,'Data References'!$K$3:$K$55),
        _xlfn.XLOOKUP(E614,'Data References'!$J$3:$J$55,'Data References'!$L$3:$L$55)
    ),
    ""
)</f>
        <v/>
      </c>
      <c r="G614" s="14"/>
      <c r="H614" s="7" t="str">
        <f t="shared" si="18"/>
        <v/>
      </c>
      <c r="I614" s="7"/>
      <c r="J614" s="7" t="str">
        <f t="shared" si="19"/>
        <v/>
      </c>
      <c r="K614" s="2"/>
    </row>
    <row r="615" spans="1:11" x14ac:dyDescent="0.25">
      <c r="A615" s="14"/>
      <c r="B615" s="14"/>
      <c r="C615" s="14"/>
      <c r="D615" s="10"/>
      <c r="E615" s="14"/>
      <c r="F615" s="7" t="str">
        <f>IFERROR(
    IF(D615="Male",
        _xlfn.XLOOKUP(E615,'Data References'!$J$3:$J$55,'Data References'!$K$3:$K$55),
        _xlfn.XLOOKUP(E615,'Data References'!$J$3:$J$55,'Data References'!$L$3:$L$55)
    ),
    ""
)</f>
        <v/>
      </c>
      <c r="G615" s="14"/>
      <c r="H615" s="7" t="str">
        <f t="shared" si="18"/>
        <v/>
      </c>
      <c r="I615" s="7"/>
      <c r="J615" s="7" t="str">
        <f t="shared" si="19"/>
        <v/>
      </c>
      <c r="K615" s="2"/>
    </row>
    <row r="616" spans="1:11" x14ac:dyDescent="0.25">
      <c r="A616" s="14"/>
      <c r="B616" s="14"/>
      <c r="C616" s="14"/>
      <c r="D616" s="10"/>
      <c r="E616" s="14"/>
      <c r="F616" s="7" t="str">
        <f>IFERROR(
    IF(D616="Male",
        _xlfn.XLOOKUP(E616,'Data References'!$J$3:$J$55,'Data References'!$K$3:$K$55),
        _xlfn.XLOOKUP(E616,'Data References'!$J$3:$J$55,'Data References'!$L$3:$L$55)
    ),
    ""
)</f>
        <v/>
      </c>
      <c r="G616" s="14"/>
      <c r="H616" s="7" t="str">
        <f t="shared" si="18"/>
        <v/>
      </c>
      <c r="I616" s="7"/>
      <c r="J616" s="7" t="str">
        <f t="shared" si="19"/>
        <v/>
      </c>
      <c r="K616" s="2"/>
    </row>
    <row r="617" spans="1:11" x14ac:dyDescent="0.25">
      <c r="A617" s="14"/>
      <c r="B617" s="14"/>
      <c r="C617" s="14"/>
      <c r="D617" s="10"/>
      <c r="E617" s="14"/>
      <c r="F617" s="7" t="str">
        <f>IFERROR(
    IF(D617="Male",
        _xlfn.XLOOKUP(E617,'Data References'!$J$3:$J$55,'Data References'!$K$3:$K$55),
        _xlfn.XLOOKUP(E617,'Data References'!$J$3:$J$55,'Data References'!$L$3:$L$55)
    ),
    ""
)</f>
        <v/>
      </c>
      <c r="G617" s="14"/>
      <c r="H617" s="7" t="str">
        <f t="shared" si="18"/>
        <v/>
      </c>
      <c r="I617" s="7"/>
      <c r="J617" s="7" t="str">
        <f t="shared" si="19"/>
        <v/>
      </c>
      <c r="K617" s="2"/>
    </row>
    <row r="618" spans="1:11" x14ac:dyDescent="0.25">
      <c r="A618" s="14"/>
      <c r="B618" s="14"/>
      <c r="C618" s="14"/>
      <c r="D618" s="10"/>
      <c r="E618" s="14"/>
      <c r="F618" s="7" t="str">
        <f>IFERROR(
    IF(D618="Male",
        _xlfn.XLOOKUP(E618,'Data References'!$J$3:$J$55,'Data References'!$K$3:$K$55),
        _xlfn.XLOOKUP(E618,'Data References'!$J$3:$J$55,'Data References'!$L$3:$L$55)
    ),
    ""
)</f>
        <v/>
      </c>
      <c r="G618" s="14"/>
      <c r="H618" s="7" t="str">
        <f t="shared" si="18"/>
        <v/>
      </c>
      <c r="I618" s="7"/>
      <c r="J618" s="7" t="str">
        <f t="shared" si="19"/>
        <v/>
      </c>
      <c r="K618" s="2"/>
    </row>
    <row r="619" spans="1:11" x14ac:dyDescent="0.25">
      <c r="A619" s="14"/>
      <c r="B619" s="14"/>
      <c r="C619" s="14"/>
      <c r="D619" s="10"/>
      <c r="E619" s="14"/>
      <c r="F619" s="7" t="str">
        <f>IFERROR(
    IF(D619="Male",
        _xlfn.XLOOKUP(E619,'Data References'!$J$3:$J$55,'Data References'!$K$3:$K$55),
        _xlfn.XLOOKUP(E619,'Data References'!$J$3:$J$55,'Data References'!$L$3:$L$55)
    ),
    ""
)</f>
        <v/>
      </c>
      <c r="G619" s="14"/>
      <c r="H619" s="7" t="str">
        <f t="shared" si="18"/>
        <v/>
      </c>
      <c r="I619" s="7"/>
      <c r="J619" s="7" t="str">
        <f t="shared" si="19"/>
        <v/>
      </c>
      <c r="K619" s="2"/>
    </row>
    <row r="620" spans="1:11" x14ac:dyDescent="0.25">
      <c r="A620" s="14"/>
      <c r="B620" s="14"/>
      <c r="C620" s="14"/>
      <c r="D620" s="10"/>
      <c r="E620" s="14"/>
      <c r="F620" s="7" t="str">
        <f>IFERROR(
    IF(D620="Male",
        _xlfn.XLOOKUP(E620,'Data References'!$J$3:$J$55,'Data References'!$K$3:$K$55),
        _xlfn.XLOOKUP(E620,'Data References'!$J$3:$J$55,'Data References'!$L$3:$L$55)
    ),
    ""
)</f>
        <v/>
      </c>
      <c r="G620" s="14"/>
      <c r="H620" s="7" t="str">
        <f t="shared" si="18"/>
        <v/>
      </c>
      <c r="I620" s="7"/>
      <c r="J620" s="7" t="str">
        <f t="shared" si="19"/>
        <v/>
      </c>
      <c r="K620" s="2"/>
    </row>
    <row r="621" spans="1:11" x14ac:dyDescent="0.25">
      <c r="A621" s="14"/>
      <c r="B621" s="14"/>
      <c r="C621" s="14"/>
      <c r="D621" s="10"/>
      <c r="E621" s="14"/>
      <c r="F621" s="7" t="str">
        <f>IFERROR(
    IF(D621="Male",
        _xlfn.XLOOKUP(E621,'Data References'!$J$3:$J$55,'Data References'!$K$3:$K$55),
        _xlfn.XLOOKUP(E621,'Data References'!$J$3:$J$55,'Data References'!$L$3:$L$55)
    ),
    ""
)</f>
        <v/>
      </c>
      <c r="G621" s="14"/>
      <c r="H621" s="7" t="str">
        <f t="shared" si="18"/>
        <v/>
      </c>
      <c r="I621" s="7"/>
      <c r="J621" s="7" t="str">
        <f t="shared" si="19"/>
        <v/>
      </c>
      <c r="K621" s="2"/>
    </row>
    <row r="622" spans="1:11" x14ac:dyDescent="0.25">
      <c r="A622" s="14"/>
      <c r="B622" s="14"/>
      <c r="C622" s="14"/>
      <c r="D622" s="10"/>
      <c r="E622" s="14"/>
      <c r="F622" s="7" t="str">
        <f>IFERROR(
    IF(D622="Male",
        _xlfn.XLOOKUP(E622,'Data References'!$J$3:$J$55,'Data References'!$K$3:$K$55),
        _xlfn.XLOOKUP(E622,'Data References'!$J$3:$J$55,'Data References'!$L$3:$L$55)
    ),
    ""
)</f>
        <v/>
      </c>
      <c r="G622" s="14"/>
      <c r="H622" s="7" t="str">
        <f t="shared" si="18"/>
        <v/>
      </c>
      <c r="I622" s="7"/>
      <c r="J622" s="7" t="str">
        <f t="shared" si="19"/>
        <v/>
      </c>
      <c r="K622" s="2"/>
    </row>
    <row r="623" spans="1:11" x14ac:dyDescent="0.25">
      <c r="A623" s="14"/>
      <c r="B623" s="14"/>
      <c r="C623" s="14"/>
      <c r="D623" s="10"/>
      <c r="E623" s="14"/>
      <c r="F623" s="7" t="str">
        <f>IFERROR(
    IF(D623="Male",
        _xlfn.XLOOKUP(E623,'Data References'!$J$3:$J$55,'Data References'!$K$3:$K$55),
        _xlfn.XLOOKUP(E623,'Data References'!$J$3:$J$55,'Data References'!$L$3:$L$55)
    ),
    ""
)</f>
        <v/>
      </c>
      <c r="G623" s="14"/>
      <c r="H623" s="7" t="str">
        <f t="shared" si="18"/>
        <v/>
      </c>
      <c r="I623" s="7"/>
      <c r="J623" s="7" t="str">
        <f t="shared" si="19"/>
        <v/>
      </c>
      <c r="K623" s="2"/>
    </row>
    <row r="624" spans="1:11" x14ac:dyDescent="0.25">
      <c r="A624" s="14"/>
      <c r="B624" s="14"/>
      <c r="C624" s="14"/>
      <c r="D624" s="10"/>
      <c r="E624" s="14"/>
      <c r="F624" s="7" t="str">
        <f>IFERROR(
    IF(D624="Male",
        _xlfn.XLOOKUP(E624,'Data References'!$J$3:$J$55,'Data References'!$K$3:$K$55),
        _xlfn.XLOOKUP(E624,'Data References'!$J$3:$J$55,'Data References'!$L$3:$L$55)
    ),
    ""
)</f>
        <v/>
      </c>
      <c r="G624" s="14"/>
      <c r="H624" s="7" t="str">
        <f t="shared" si="18"/>
        <v/>
      </c>
      <c r="I624" s="7"/>
      <c r="J624" s="7" t="str">
        <f t="shared" si="19"/>
        <v/>
      </c>
      <c r="K624" s="2"/>
    </row>
    <row r="625" spans="1:11" x14ac:dyDescent="0.25">
      <c r="A625" s="14"/>
      <c r="B625" s="14"/>
      <c r="C625" s="14"/>
      <c r="D625" s="10"/>
      <c r="E625" s="14"/>
      <c r="F625" s="7" t="str">
        <f>IFERROR(
    IF(D625="Male",
        _xlfn.XLOOKUP(E625,'Data References'!$J$3:$J$55,'Data References'!$K$3:$K$55),
        _xlfn.XLOOKUP(E625,'Data References'!$J$3:$J$55,'Data References'!$L$3:$L$55)
    ),
    ""
)</f>
        <v/>
      </c>
      <c r="G625" s="14"/>
      <c r="H625" s="7" t="str">
        <f t="shared" si="18"/>
        <v/>
      </c>
      <c r="I625" s="7"/>
      <c r="J625" s="7" t="str">
        <f t="shared" si="19"/>
        <v/>
      </c>
      <c r="K625" s="2"/>
    </row>
    <row r="626" spans="1:11" x14ac:dyDescent="0.25">
      <c r="A626" s="14"/>
      <c r="B626" s="14"/>
      <c r="C626" s="14"/>
      <c r="D626" s="10"/>
      <c r="E626" s="14"/>
      <c r="F626" s="7" t="str">
        <f>IFERROR(
    IF(D626="Male",
        _xlfn.XLOOKUP(E626,'Data References'!$J$3:$J$55,'Data References'!$K$3:$K$55),
        _xlfn.XLOOKUP(E626,'Data References'!$J$3:$J$55,'Data References'!$L$3:$L$55)
    ),
    ""
)</f>
        <v/>
      </c>
      <c r="G626" s="14"/>
      <c r="H626" s="7" t="str">
        <f t="shared" si="18"/>
        <v/>
      </c>
      <c r="I626" s="7"/>
      <c r="J626" s="7" t="str">
        <f t="shared" si="19"/>
        <v/>
      </c>
      <c r="K626" s="2"/>
    </row>
    <row r="627" spans="1:11" x14ac:dyDescent="0.25">
      <c r="A627" s="14"/>
      <c r="B627" s="14"/>
      <c r="C627" s="14"/>
      <c r="D627" s="10"/>
      <c r="E627" s="14"/>
      <c r="F627" s="7" t="str">
        <f>IFERROR(
    IF(D627="Male",
        _xlfn.XLOOKUP(E627,'Data References'!$J$3:$J$55,'Data References'!$K$3:$K$55),
        _xlfn.XLOOKUP(E627,'Data References'!$J$3:$J$55,'Data References'!$L$3:$L$55)
    ),
    ""
)</f>
        <v/>
      </c>
      <c r="G627" s="14"/>
      <c r="H627" s="7" t="str">
        <f t="shared" si="18"/>
        <v/>
      </c>
      <c r="I627" s="7"/>
      <c r="J627" s="7" t="str">
        <f t="shared" si="19"/>
        <v/>
      </c>
      <c r="K627" s="2"/>
    </row>
    <row r="628" spans="1:11" x14ac:dyDescent="0.25">
      <c r="A628" s="14"/>
      <c r="B628" s="14"/>
      <c r="C628" s="14"/>
      <c r="D628" s="10"/>
      <c r="E628" s="14"/>
      <c r="F628" s="7" t="str">
        <f>IFERROR(
    IF(D628="Male",
        _xlfn.XLOOKUP(E628,'Data References'!$J$3:$J$55,'Data References'!$K$3:$K$55),
        _xlfn.XLOOKUP(E628,'Data References'!$J$3:$J$55,'Data References'!$L$3:$L$55)
    ),
    ""
)</f>
        <v/>
      </c>
      <c r="G628" s="14"/>
      <c r="H628" s="7" t="str">
        <f t="shared" si="18"/>
        <v/>
      </c>
      <c r="I628" s="7"/>
      <c r="J628" s="7" t="str">
        <f t="shared" si="19"/>
        <v/>
      </c>
      <c r="K628" s="2"/>
    </row>
    <row r="629" spans="1:11" x14ac:dyDescent="0.25">
      <c r="A629" s="14"/>
      <c r="B629" s="14"/>
      <c r="C629" s="14"/>
      <c r="D629" s="10"/>
      <c r="E629" s="14"/>
      <c r="F629" s="7" t="str">
        <f>IFERROR(
    IF(D629="Male",
        _xlfn.XLOOKUP(E629,'Data References'!$J$3:$J$55,'Data References'!$K$3:$K$55),
        _xlfn.XLOOKUP(E629,'Data References'!$J$3:$J$55,'Data References'!$L$3:$L$55)
    ),
    ""
)</f>
        <v/>
      </c>
      <c r="G629" s="14"/>
      <c r="H629" s="7" t="str">
        <f t="shared" si="18"/>
        <v/>
      </c>
      <c r="I629" s="7"/>
      <c r="J629" s="7" t="str">
        <f t="shared" si="19"/>
        <v/>
      </c>
      <c r="K629" s="2"/>
    </row>
    <row r="630" spans="1:11" x14ac:dyDescent="0.25">
      <c r="A630" s="14"/>
      <c r="B630" s="14"/>
      <c r="C630" s="14"/>
      <c r="D630" s="10"/>
      <c r="E630" s="14"/>
      <c r="F630" s="7" t="str">
        <f>IFERROR(
    IF(D630="Male",
        _xlfn.XLOOKUP(E630,'Data References'!$J$3:$J$55,'Data References'!$K$3:$K$55),
        _xlfn.XLOOKUP(E630,'Data References'!$J$3:$J$55,'Data References'!$L$3:$L$55)
    ),
    ""
)</f>
        <v/>
      </c>
      <c r="G630" s="14"/>
      <c r="H630" s="7" t="str">
        <f t="shared" si="18"/>
        <v/>
      </c>
      <c r="I630" s="7"/>
      <c r="J630" s="7" t="str">
        <f t="shared" si="19"/>
        <v/>
      </c>
      <c r="K630" s="2"/>
    </row>
    <row r="631" spans="1:11" x14ac:dyDescent="0.25">
      <c r="A631" s="14"/>
      <c r="B631" s="14"/>
      <c r="C631" s="14"/>
      <c r="D631" s="10"/>
      <c r="E631" s="14"/>
      <c r="F631" s="7" t="str">
        <f>IFERROR(
    IF(D631="Male",
        _xlfn.XLOOKUP(E631,'Data References'!$J$3:$J$55,'Data References'!$K$3:$K$55),
        _xlfn.XLOOKUP(E631,'Data References'!$J$3:$J$55,'Data References'!$L$3:$L$55)
    ),
    ""
)</f>
        <v/>
      </c>
      <c r="G631" s="14"/>
      <c r="H631" s="7" t="str">
        <f t="shared" si="18"/>
        <v/>
      </c>
      <c r="I631" s="7"/>
      <c r="J631" s="7" t="str">
        <f t="shared" si="19"/>
        <v/>
      </c>
      <c r="K631" s="2"/>
    </row>
    <row r="632" spans="1:11" x14ac:dyDescent="0.25">
      <c r="A632" s="14"/>
      <c r="B632" s="14"/>
      <c r="C632" s="14"/>
      <c r="D632" s="10"/>
      <c r="E632" s="14"/>
      <c r="F632" s="7" t="str">
        <f>IFERROR(
    IF(D632="Male",
        _xlfn.XLOOKUP(E632,'Data References'!$J$3:$J$55,'Data References'!$K$3:$K$55),
        _xlfn.XLOOKUP(E632,'Data References'!$J$3:$J$55,'Data References'!$L$3:$L$55)
    ),
    ""
)</f>
        <v/>
      </c>
      <c r="G632" s="14"/>
      <c r="H632" s="7" t="str">
        <f t="shared" si="18"/>
        <v/>
      </c>
      <c r="I632" s="7"/>
      <c r="J632" s="7" t="str">
        <f t="shared" si="19"/>
        <v/>
      </c>
      <c r="K632" s="2"/>
    </row>
    <row r="633" spans="1:11" x14ac:dyDescent="0.25">
      <c r="A633" s="14"/>
      <c r="B633" s="14"/>
      <c r="C633" s="14"/>
      <c r="D633" s="10"/>
      <c r="E633" s="14"/>
      <c r="F633" s="7" t="str">
        <f>IFERROR(
    IF(D633="Male",
        _xlfn.XLOOKUP(E633,'Data References'!$J$3:$J$55,'Data References'!$K$3:$K$55),
        _xlfn.XLOOKUP(E633,'Data References'!$J$3:$J$55,'Data References'!$L$3:$L$55)
    ),
    ""
)</f>
        <v/>
      </c>
      <c r="G633" s="14"/>
      <c r="H633" s="7" t="str">
        <f t="shared" si="18"/>
        <v/>
      </c>
      <c r="I633" s="7"/>
      <c r="J633" s="7" t="str">
        <f t="shared" si="19"/>
        <v/>
      </c>
      <c r="K633" s="2"/>
    </row>
    <row r="634" spans="1:11" x14ac:dyDescent="0.25">
      <c r="A634" s="14"/>
      <c r="B634" s="14"/>
      <c r="C634" s="14"/>
      <c r="D634" s="10"/>
      <c r="E634" s="14"/>
      <c r="F634" s="7" t="str">
        <f>IFERROR(
    IF(D634="Male",
        _xlfn.XLOOKUP(E634,'Data References'!$J$3:$J$55,'Data References'!$K$3:$K$55),
        _xlfn.XLOOKUP(E634,'Data References'!$J$3:$J$55,'Data References'!$L$3:$L$55)
    ),
    ""
)</f>
        <v/>
      </c>
      <c r="G634" s="14"/>
      <c r="H634" s="7" t="str">
        <f t="shared" si="18"/>
        <v/>
      </c>
      <c r="I634" s="7"/>
      <c r="J634" s="7" t="str">
        <f t="shared" si="19"/>
        <v/>
      </c>
      <c r="K634" s="2"/>
    </row>
    <row r="635" spans="1:11" x14ac:dyDescent="0.25">
      <c r="A635" s="14"/>
      <c r="B635" s="14"/>
      <c r="C635" s="14"/>
      <c r="D635" s="10"/>
      <c r="E635" s="14"/>
      <c r="F635" s="7" t="str">
        <f>IFERROR(
    IF(D635="Male",
        _xlfn.XLOOKUP(E635,'Data References'!$J$3:$J$55,'Data References'!$K$3:$K$55),
        _xlfn.XLOOKUP(E635,'Data References'!$J$3:$J$55,'Data References'!$L$3:$L$55)
    ),
    ""
)</f>
        <v/>
      </c>
      <c r="G635" s="14"/>
      <c r="H635" s="7" t="str">
        <f t="shared" si="18"/>
        <v/>
      </c>
      <c r="I635" s="7"/>
      <c r="J635" s="7" t="str">
        <f t="shared" si="19"/>
        <v/>
      </c>
      <c r="K635" s="2"/>
    </row>
    <row r="636" spans="1:11" x14ac:dyDescent="0.25">
      <c r="A636" s="14"/>
      <c r="B636" s="14"/>
      <c r="C636" s="14"/>
      <c r="D636" s="10"/>
      <c r="E636" s="14"/>
      <c r="F636" s="7" t="str">
        <f>IFERROR(
    IF(D636="Male",
        _xlfn.XLOOKUP(E636,'Data References'!$J$3:$J$55,'Data References'!$K$3:$K$55),
        _xlfn.XLOOKUP(E636,'Data References'!$J$3:$J$55,'Data References'!$L$3:$L$55)
    ),
    ""
)</f>
        <v/>
      </c>
      <c r="G636" s="14"/>
      <c r="H636" s="7" t="str">
        <f t="shared" si="18"/>
        <v/>
      </c>
      <c r="I636" s="7"/>
      <c r="J636" s="7" t="str">
        <f t="shared" si="19"/>
        <v/>
      </c>
      <c r="K636" s="2"/>
    </row>
    <row r="637" spans="1:11" x14ac:dyDescent="0.25">
      <c r="A637" s="14"/>
      <c r="B637" s="14"/>
      <c r="C637" s="14"/>
      <c r="D637" s="10"/>
      <c r="E637" s="14"/>
      <c r="F637" s="7" t="str">
        <f>IFERROR(
    IF(D637="Male",
        _xlfn.XLOOKUP(E637,'Data References'!$J$3:$J$55,'Data References'!$K$3:$K$55),
        _xlfn.XLOOKUP(E637,'Data References'!$J$3:$J$55,'Data References'!$L$3:$L$55)
    ),
    ""
)</f>
        <v/>
      </c>
      <c r="G637" s="14"/>
      <c r="H637" s="7" t="str">
        <f t="shared" si="18"/>
        <v/>
      </c>
      <c r="I637" s="7"/>
      <c r="J637" s="7" t="str">
        <f t="shared" si="19"/>
        <v/>
      </c>
      <c r="K637" s="2"/>
    </row>
    <row r="638" spans="1:11" x14ac:dyDescent="0.25">
      <c r="A638" s="14"/>
      <c r="B638" s="14"/>
      <c r="C638" s="14"/>
      <c r="D638" s="10"/>
      <c r="E638" s="14"/>
      <c r="F638" s="7" t="str">
        <f>IFERROR(
    IF(D638="Male",
        _xlfn.XLOOKUP(E638,'Data References'!$J$3:$J$55,'Data References'!$K$3:$K$55),
        _xlfn.XLOOKUP(E638,'Data References'!$J$3:$J$55,'Data References'!$L$3:$L$55)
    ),
    ""
)</f>
        <v/>
      </c>
      <c r="G638" s="14"/>
      <c r="H638" s="7" t="str">
        <f t="shared" si="18"/>
        <v/>
      </c>
      <c r="I638" s="7"/>
      <c r="J638" s="7" t="str">
        <f t="shared" si="19"/>
        <v/>
      </c>
      <c r="K638" s="2"/>
    </row>
    <row r="639" spans="1:11" x14ac:dyDescent="0.25">
      <c r="A639" s="14"/>
      <c r="B639" s="14"/>
      <c r="C639" s="14"/>
      <c r="D639" s="10"/>
      <c r="E639" s="14"/>
      <c r="F639" s="7" t="str">
        <f>IFERROR(
    IF(D639="Male",
        _xlfn.XLOOKUP(E639,'Data References'!$J$3:$J$55,'Data References'!$K$3:$K$55),
        _xlfn.XLOOKUP(E639,'Data References'!$J$3:$J$55,'Data References'!$L$3:$L$55)
    ),
    ""
)</f>
        <v/>
      </c>
      <c r="G639" s="14"/>
      <c r="H639" s="7" t="str">
        <f t="shared" si="18"/>
        <v/>
      </c>
      <c r="I639" s="7"/>
      <c r="J639" s="7" t="str">
        <f t="shared" si="19"/>
        <v/>
      </c>
      <c r="K639" s="2"/>
    </row>
    <row r="640" spans="1:11" x14ac:dyDescent="0.25">
      <c r="A640" s="14"/>
      <c r="B640" s="14"/>
      <c r="C640" s="14"/>
      <c r="D640" s="10"/>
      <c r="E640" s="14"/>
      <c r="F640" s="7" t="str">
        <f>IFERROR(
    IF(D640="Male",
        _xlfn.XLOOKUP(E640,'Data References'!$J$3:$J$55,'Data References'!$K$3:$K$55),
        _xlfn.XLOOKUP(E640,'Data References'!$J$3:$J$55,'Data References'!$L$3:$L$55)
    ),
    ""
)</f>
        <v/>
      </c>
      <c r="G640" s="14"/>
      <c r="H640" s="7" t="str">
        <f t="shared" si="18"/>
        <v/>
      </c>
      <c r="I640" s="7"/>
      <c r="J640" s="7" t="str">
        <f t="shared" si="19"/>
        <v/>
      </c>
      <c r="K640" s="2"/>
    </row>
    <row r="641" spans="1:11" x14ac:dyDescent="0.25">
      <c r="A641" s="14"/>
      <c r="B641" s="14"/>
      <c r="C641" s="14"/>
      <c r="D641" s="10"/>
      <c r="E641" s="14"/>
      <c r="F641" s="7" t="str">
        <f>IFERROR(
    IF(D641="Male",
        _xlfn.XLOOKUP(E641,'Data References'!$J$3:$J$55,'Data References'!$K$3:$K$55),
        _xlfn.XLOOKUP(E641,'Data References'!$J$3:$J$55,'Data References'!$L$3:$L$55)
    ),
    ""
)</f>
        <v/>
      </c>
      <c r="G641" s="14"/>
      <c r="H641" s="7" t="str">
        <f t="shared" si="18"/>
        <v/>
      </c>
      <c r="I641" s="7"/>
      <c r="J641" s="7" t="str">
        <f t="shared" si="19"/>
        <v/>
      </c>
      <c r="K641" s="2"/>
    </row>
    <row r="642" spans="1:11" x14ac:dyDescent="0.25">
      <c r="A642" s="14"/>
      <c r="B642" s="14"/>
      <c r="C642" s="14"/>
      <c r="D642" s="10"/>
      <c r="E642" s="14"/>
      <c r="F642" s="7" t="str">
        <f>IFERROR(
    IF(D642="Male",
        _xlfn.XLOOKUP(E642,'Data References'!$J$3:$J$55,'Data References'!$K$3:$K$55),
        _xlfn.XLOOKUP(E642,'Data References'!$J$3:$J$55,'Data References'!$L$3:$L$55)
    ),
    ""
)</f>
        <v/>
      </c>
      <c r="G642" s="14"/>
      <c r="H642" s="7" t="str">
        <f t="shared" si="18"/>
        <v/>
      </c>
      <c r="I642" s="7"/>
      <c r="J642" s="7" t="str">
        <f t="shared" si="19"/>
        <v/>
      </c>
      <c r="K642" s="2"/>
    </row>
    <row r="643" spans="1:11" x14ac:dyDescent="0.25">
      <c r="A643" s="14"/>
      <c r="B643" s="14"/>
      <c r="C643" s="14"/>
      <c r="D643" s="10"/>
      <c r="E643" s="14"/>
      <c r="F643" s="7" t="str">
        <f>IFERROR(
    IF(D643="Male",
        _xlfn.XLOOKUP(E643,'Data References'!$J$3:$J$55,'Data References'!$K$3:$K$55),
        _xlfn.XLOOKUP(E643,'Data References'!$J$3:$J$55,'Data References'!$L$3:$L$55)
    ),
    ""
)</f>
        <v/>
      </c>
      <c r="G643" s="14"/>
      <c r="H643" s="7" t="str">
        <f t="shared" ref="H643:H706" si="20">IF(OR(F643="",G643=""),"",IFERROR(IF(G643&lt;=F643,"Pass","Fail"),""))</f>
        <v/>
      </c>
      <c r="I643" s="7"/>
      <c r="J643" s="7" t="str">
        <f t="shared" si="19"/>
        <v/>
      </c>
      <c r="K643" s="2"/>
    </row>
    <row r="644" spans="1:11" x14ac:dyDescent="0.25">
      <c r="A644" s="14"/>
      <c r="B644" s="14"/>
      <c r="C644" s="14"/>
      <c r="D644" s="10"/>
      <c r="E644" s="14"/>
      <c r="F644" s="7" t="str">
        <f>IFERROR(
    IF(D644="Male",
        _xlfn.XLOOKUP(E644,'Data References'!$J$3:$J$55,'Data References'!$K$3:$K$55),
        _xlfn.XLOOKUP(E644,'Data References'!$J$3:$J$55,'Data References'!$L$3:$L$55)
    ),
    ""
)</f>
        <v/>
      </c>
      <c r="G644" s="14"/>
      <c r="H644" s="7" t="str">
        <f t="shared" si="20"/>
        <v/>
      </c>
      <c r="I644" s="7"/>
      <c r="J644" s="7" t="str">
        <f t="shared" ref="J644:J707" si="21">IF(H644="", "", IF(H644="Pass", IF(I644=0, "Bronze", IF(OR(I644=1, I644=2, I644=3), "Silver", IF(I644=4, "Gold", ""))), IF(H644="Fail", "None", "")))</f>
        <v/>
      </c>
      <c r="K644" s="2"/>
    </row>
    <row r="645" spans="1:11" x14ac:dyDescent="0.25">
      <c r="A645" s="14"/>
      <c r="B645" s="14"/>
      <c r="C645" s="14"/>
      <c r="D645" s="10"/>
      <c r="E645" s="14"/>
      <c r="F645" s="7" t="str">
        <f>IFERROR(
    IF(D645="Male",
        _xlfn.XLOOKUP(E645,'Data References'!$J$3:$J$55,'Data References'!$K$3:$K$55),
        _xlfn.XLOOKUP(E645,'Data References'!$J$3:$J$55,'Data References'!$L$3:$L$55)
    ),
    ""
)</f>
        <v/>
      </c>
      <c r="G645" s="14"/>
      <c r="H645" s="7" t="str">
        <f t="shared" si="20"/>
        <v/>
      </c>
      <c r="I645" s="7"/>
      <c r="J645" s="7" t="str">
        <f t="shared" si="21"/>
        <v/>
      </c>
      <c r="K645" s="2"/>
    </row>
    <row r="646" spans="1:11" x14ac:dyDescent="0.25">
      <c r="A646" s="14"/>
      <c r="B646" s="14"/>
      <c r="C646" s="14"/>
      <c r="D646" s="10"/>
      <c r="E646" s="14"/>
      <c r="F646" s="7" t="str">
        <f>IFERROR(
    IF(D646="Male",
        _xlfn.XLOOKUP(E646,'Data References'!$J$3:$J$55,'Data References'!$K$3:$K$55),
        _xlfn.XLOOKUP(E646,'Data References'!$J$3:$J$55,'Data References'!$L$3:$L$55)
    ),
    ""
)</f>
        <v/>
      </c>
      <c r="G646" s="14"/>
      <c r="H646" s="7" t="str">
        <f t="shared" si="20"/>
        <v/>
      </c>
      <c r="I646" s="7"/>
      <c r="J646" s="7" t="str">
        <f t="shared" si="21"/>
        <v/>
      </c>
      <c r="K646" s="2"/>
    </row>
    <row r="647" spans="1:11" x14ac:dyDescent="0.25">
      <c r="A647" s="14"/>
      <c r="B647" s="14"/>
      <c r="C647" s="14"/>
      <c r="D647" s="10"/>
      <c r="E647" s="14"/>
      <c r="F647" s="7" t="str">
        <f>IFERROR(
    IF(D647="Male",
        _xlfn.XLOOKUP(E647,'Data References'!$J$3:$J$55,'Data References'!$K$3:$K$55),
        _xlfn.XLOOKUP(E647,'Data References'!$J$3:$J$55,'Data References'!$L$3:$L$55)
    ),
    ""
)</f>
        <v/>
      </c>
      <c r="G647" s="14"/>
      <c r="H647" s="7" t="str">
        <f t="shared" si="20"/>
        <v/>
      </c>
      <c r="I647" s="7"/>
      <c r="J647" s="7" t="str">
        <f t="shared" si="21"/>
        <v/>
      </c>
      <c r="K647" s="2"/>
    </row>
    <row r="648" spans="1:11" x14ac:dyDescent="0.25">
      <c r="A648" s="14"/>
      <c r="B648" s="14"/>
      <c r="C648" s="14"/>
      <c r="D648" s="10"/>
      <c r="E648" s="14"/>
      <c r="F648" s="7" t="str">
        <f>IFERROR(
    IF(D648="Male",
        _xlfn.XLOOKUP(E648,'Data References'!$J$3:$J$55,'Data References'!$K$3:$K$55),
        _xlfn.XLOOKUP(E648,'Data References'!$J$3:$J$55,'Data References'!$L$3:$L$55)
    ),
    ""
)</f>
        <v/>
      </c>
      <c r="G648" s="14"/>
      <c r="H648" s="7" t="str">
        <f t="shared" si="20"/>
        <v/>
      </c>
      <c r="I648" s="7"/>
      <c r="J648" s="7" t="str">
        <f t="shared" si="21"/>
        <v/>
      </c>
      <c r="K648" s="2"/>
    </row>
    <row r="649" spans="1:11" x14ac:dyDescent="0.25">
      <c r="A649" s="14"/>
      <c r="B649" s="14"/>
      <c r="C649" s="14"/>
      <c r="D649" s="10"/>
      <c r="E649" s="14"/>
      <c r="F649" s="7" t="str">
        <f>IFERROR(
    IF(D649="Male",
        _xlfn.XLOOKUP(E649,'Data References'!$J$3:$J$55,'Data References'!$K$3:$K$55),
        _xlfn.XLOOKUP(E649,'Data References'!$J$3:$J$55,'Data References'!$L$3:$L$55)
    ),
    ""
)</f>
        <v/>
      </c>
      <c r="G649" s="14"/>
      <c r="H649" s="7" t="str">
        <f t="shared" si="20"/>
        <v/>
      </c>
      <c r="I649" s="7"/>
      <c r="J649" s="7" t="str">
        <f t="shared" si="21"/>
        <v/>
      </c>
      <c r="K649" s="2"/>
    </row>
    <row r="650" spans="1:11" x14ac:dyDescent="0.25">
      <c r="A650" s="14"/>
      <c r="B650" s="14"/>
      <c r="C650" s="14"/>
      <c r="D650" s="10"/>
      <c r="E650" s="14"/>
      <c r="F650" s="7" t="str">
        <f>IFERROR(
    IF(D650="Male",
        _xlfn.XLOOKUP(E650,'Data References'!$J$3:$J$55,'Data References'!$K$3:$K$55),
        _xlfn.XLOOKUP(E650,'Data References'!$J$3:$J$55,'Data References'!$L$3:$L$55)
    ),
    ""
)</f>
        <v/>
      </c>
      <c r="G650" s="14"/>
      <c r="H650" s="7" t="str">
        <f t="shared" si="20"/>
        <v/>
      </c>
      <c r="I650" s="7"/>
      <c r="J650" s="7" t="str">
        <f t="shared" si="21"/>
        <v/>
      </c>
      <c r="K650" s="2"/>
    </row>
    <row r="651" spans="1:11" x14ac:dyDescent="0.25">
      <c r="A651" s="14"/>
      <c r="B651" s="14"/>
      <c r="C651" s="14"/>
      <c r="D651" s="10"/>
      <c r="E651" s="14"/>
      <c r="F651" s="7" t="str">
        <f>IFERROR(
    IF(D651="Male",
        _xlfn.XLOOKUP(E651,'Data References'!$J$3:$J$55,'Data References'!$K$3:$K$55),
        _xlfn.XLOOKUP(E651,'Data References'!$J$3:$J$55,'Data References'!$L$3:$L$55)
    ),
    ""
)</f>
        <v/>
      </c>
      <c r="G651" s="14"/>
      <c r="H651" s="7" t="str">
        <f t="shared" si="20"/>
        <v/>
      </c>
      <c r="I651" s="7"/>
      <c r="J651" s="7" t="str">
        <f t="shared" si="21"/>
        <v/>
      </c>
      <c r="K651" s="2"/>
    </row>
    <row r="652" spans="1:11" x14ac:dyDescent="0.25">
      <c r="A652" s="14"/>
      <c r="B652" s="14"/>
      <c r="C652" s="14"/>
      <c r="D652" s="10"/>
      <c r="E652" s="14"/>
      <c r="F652" s="7" t="str">
        <f>IFERROR(
    IF(D652="Male",
        _xlfn.XLOOKUP(E652,'Data References'!$J$3:$J$55,'Data References'!$K$3:$K$55),
        _xlfn.XLOOKUP(E652,'Data References'!$J$3:$J$55,'Data References'!$L$3:$L$55)
    ),
    ""
)</f>
        <v/>
      </c>
      <c r="G652" s="14"/>
      <c r="H652" s="7" t="str">
        <f t="shared" si="20"/>
        <v/>
      </c>
      <c r="I652" s="7"/>
      <c r="J652" s="7" t="str">
        <f t="shared" si="21"/>
        <v/>
      </c>
      <c r="K652" s="2"/>
    </row>
    <row r="653" spans="1:11" x14ac:dyDescent="0.25">
      <c r="A653" s="14"/>
      <c r="B653" s="14"/>
      <c r="C653" s="14"/>
      <c r="D653" s="10"/>
      <c r="E653" s="14"/>
      <c r="F653" s="7" t="str">
        <f>IFERROR(
    IF(D653="Male",
        _xlfn.XLOOKUP(E653,'Data References'!$J$3:$J$55,'Data References'!$K$3:$K$55),
        _xlfn.XLOOKUP(E653,'Data References'!$J$3:$J$55,'Data References'!$L$3:$L$55)
    ),
    ""
)</f>
        <v/>
      </c>
      <c r="G653" s="14"/>
      <c r="H653" s="7" t="str">
        <f t="shared" si="20"/>
        <v/>
      </c>
      <c r="I653" s="7"/>
      <c r="J653" s="7" t="str">
        <f t="shared" si="21"/>
        <v/>
      </c>
      <c r="K653" s="2"/>
    </row>
    <row r="654" spans="1:11" x14ac:dyDescent="0.25">
      <c r="A654" s="14"/>
      <c r="B654" s="14"/>
      <c r="C654" s="14"/>
      <c r="D654" s="10"/>
      <c r="E654" s="14"/>
      <c r="F654" s="7" t="str">
        <f>IFERROR(
    IF(D654="Male",
        _xlfn.XLOOKUP(E654,'Data References'!$J$3:$J$55,'Data References'!$K$3:$K$55),
        _xlfn.XLOOKUP(E654,'Data References'!$J$3:$J$55,'Data References'!$L$3:$L$55)
    ),
    ""
)</f>
        <v/>
      </c>
      <c r="G654" s="14"/>
      <c r="H654" s="7" t="str">
        <f t="shared" si="20"/>
        <v/>
      </c>
      <c r="I654" s="7"/>
      <c r="J654" s="7" t="str">
        <f t="shared" si="21"/>
        <v/>
      </c>
      <c r="K654" s="2"/>
    </row>
    <row r="655" spans="1:11" x14ac:dyDescent="0.25">
      <c r="A655" s="14"/>
      <c r="B655" s="14"/>
      <c r="C655" s="14"/>
      <c r="D655" s="10"/>
      <c r="E655" s="14"/>
      <c r="F655" s="7" t="str">
        <f>IFERROR(
    IF(D655="Male",
        _xlfn.XLOOKUP(E655,'Data References'!$J$3:$J$55,'Data References'!$K$3:$K$55),
        _xlfn.XLOOKUP(E655,'Data References'!$J$3:$J$55,'Data References'!$L$3:$L$55)
    ),
    ""
)</f>
        <v/>
      </c>
      <c r="G655" s="14"/>
      <c r="H655" s="7" t="str">
        <f t="shared" si="20"/>
        <v/>
      </c>
      <c r="I655" s="7"/>
      <c r="J655" s="7" t="str">
        <f t="shared" si="21"/>
        <v/>
      </c>
      <c r="K655" s="2"/>
    </row>
    <row r="656" spans="1:11" x14ac:dyDescent="0.25">
      <c r="A656" s="14"/>
      <c r="B656" s="14"/>
      <c r="C656" s="14"/>
      <c r="D656" s="10"/>
      <c r="E656" s="14"/>
      <c r="F656" s="7" t="str">
        <f>IFERROR(
    IF(D656="Male",
        _xlfn.XLOOKUP(E656,'Data References'!$J$3:$J$55,'Data References'!$K$3:$K$55),
        _xlfn.XLOOKUP(E656,'Data References'!$J$3:$J$55,'Data References'!$L$3:$L$55)
    ),
    ""
)</f>
        <v/>
      </c>
      <c r="G656" s="14"/>
      <c r="H656" s="7" t="str">
        <f t="shared" si="20"/>
        <v/>
      </c>
      <c r="I656" s="7"/>
      <c r="J656" s="7" t="str">
        <f t="shared" si="21"/>
        <v/>
      </c>
      <c r="K656" s="2"/>
    </row>
    <row r="657" spans="1:11" x14ac:dyDescent="0.25">
      <c r="A657" s="14"/>
      <c r="B657" s="14"/>
      <c r="C657" s="14"/>
      <c r="D657" s="10"/>
      <c r="E657" s="14"/>
      <c r="F657" s="7" t="str">
        <f>IFERROR(
    IF(D657="Male",
        _xlfn.XLOOKUP(E657,'Data References'!$J$3:$J$55,'Data References'!$K$3:$K$55),
        _xlfn.XLOOKUP(E657,'Data References'!$J$3:$J$55,'Data References'!$L$3:$L$55)
    ),
    ""
)</f>
        <v/>
      </c>
      <c r="G657" s="14"/>
      <c r="H657" s="7" t="str">
        <f t="shared" si="20"/>
        <v/>
      </c>
      <c r="I657" s="7"/>
      <c r="J657" s="7" t="str">
        <f t="shared" si="21"/>
        <v/>
      </c>
      <c r="K657" s="2"/>
    </row>
    <row r="658" spans="1:11" x14ac:dyDescent="0.25">
      <c r="A658" s="14"/>
      <c r="B658" s="14"/>
      <c r="C658" s="14"/>
      <c r="D658" s="10"/>
      <c r="E658" s="14"/>
      <c r="F658" s="7" t="str">
        <f>IFERROR(
    IF(D658="Male",
        _xlfn.XLOOKUP(E658,'Data References'!$J$3:$J$55,'Data References'!$K$3:$K$55),
        _xlfn.XLOOKUP(E658,'Data References'!$J$3:$J$55,'Data References'!$L$3:$L$55)
    ),
    ""
)</f>
        <v/>
      </c>
      <c r="G658" s="14"/>
      <c r="H658" s="7" t="str">
        <f t="shared" si="20"/>
        <v/>
      </c>
      <c r="I658" s="7"/>
      <c r="J658" s="7" t="str">
        <f t="shared" si="21"/>
        <v/>
      </c>
      <c r="K658" s="2"/>
    </row>
    <row r="659" spans="1:11" x14ac:dyDescent="0.25">
      <c r="A659" s="14"/>
      <c r="B659" s="14"/>
      <c r="C659" s="14"/>
      <c r="D659" s="10"/>
      <c r="E659" s="14"/>
      <c r="F659" s="7" t="str">
        <f>IFERROR(
    IF(D659="Male",
        _xlfn.XLOOKUP(E659,'Data References'!$J$3:$J$55,'Data References'!$K$3:$K$55),
        _xlfn.XLOOKUP(E659,'Data References'!$J$3:$J$55,'Data References'!$L$3:$L$55)
    ),
    ""
)</f>
        <v/>
      </c>
      <c r="G659" s="14"/>
      <c r="H659" s="7" t="str">
        <f t="shared" si="20"/>
        <v/>
      </c>
      <c r="I659" s="7"/>
      <c r="J659" s="7" t="str">
        <f t="shared" si="21"/>
        <v/>
      </c>
      <c r="K659" s="2"/>
    </row>
    <row r="660" spans="1:11" x14ac:dyDescent="0.25">
      <c r="A660" s="14"/>
      <c r="B660" s="14"/>
      <c r="C660" s="14"/>
      <c r="D660" s="10"/>
      <c r="E660" s="14"/>
      <c r="F660" s="7" t="str">
        <f>IFERROR(
    IF(D660="Male",
        _xlfn.XLOOKUP(E660,'Data References'!$J$3:$J$55,'Data References'!$K$3:$K$55),
        _xlfn.XLOOKUP(E660,'Data References'!$J$3:$J$55,'Data References'!$L$3:$L$55)
    ),
    ""
)</f>
        <v/>
      </c>
      <c r="G660" s="14"/>
      <c r="H660" s="7" t="str">
        <f t="shared" si="20"/>
        <v/>
      </c>
      <c r="I660" s="7"/>
      <c r="J660" s="7" t="str">
        <f t="shared" si="21"/>
        <v/>
      </c>
      <c r="K660" s="2"/>
    </row>
    <row r="661" spans="1:11" x14ac:dyDescent="0.25">
      <c r="A661" s="14"/>
      <c r="B661" s="14"/>
      <c r="C661" s="14"/>
      <c r="D661" s="10"/>
      <c r="E661" s="14"/>
      <c r="F661" s="7" t="str">
        <f>IFERROR(
    IF(D661="Male",
        _xlfn.XLOOKUP(E661,'Data References'!$J$3:$J$55,'Data References'!$K$3:$K$55),
        _xlfn.XLOOKUP(E661,'Data References'!$J$3:$J$55,'Data References'!$L$3:$L$55)
    ),
    ""
)</f>
        <v/>
      </c>
      <c r="G661" s="14"/>
      <c r="H661" s="7" t="str">
        <f t="shared" si="20"/>
        <v/>
      </c>
      <c r="I661" s="7"/>
      <c r="J661" s="7" t="str">
        <f t="shared" si="21"/>
        <v/>
      </c>
      <c r="K661" s="2"/>
    </row>
    <row r="662" spans="1:11" x14ac:dyDescent="0.25">
      <c r="A662" s="14"/>
      <c r="B662" s="14"/>
      <c r="C662" s="14"/>
      <c r="D662" s="10"/>
      <c r="E662" s="14"/>
      <c r="F662" s="7" t="str">
        <f>IFERROR(
    IF(D662="Male",
        _xlfn.XLOOKUP(E662,'Data References'!$J$3:$J$55,'Data References'!$K$3:$K$55),
        _xlfn.XLOOKUP(E662,'Data References'!$J$3:$J$55,'Data References'!$L$3:$L$55)
    ),
    ""
)</f>
        <v/>
      </c>
      <c r="G662" s="14"/>
      <c r="H662" s="7" t="str">
        <f t="shared" si="20"/>
        <v/>
      </c>
      <c r="I662" s="7"/>
      <c r="J662" s="7" t="str">
        <f t="shared" si="21"/>
        <v/>
      </c>
      <c r="K662" s="2"/>
    </row>
    <row r="663" spans="1:11" x14ac:dyDescent="0.25">
      <c r="A663" s="14"/>
      <c r="B663" s="14"/>
      <c r="C663" s="14"/>
      <c r="D663" s="10"/>
      <c r="E663" s="14"/>
      <c r="F663" s="7" t="str">
        <f>IFERROR(
    IF(D663="Male",
        _xlfn.XLOOKUP(E663,'Data References'!$J$3:$J$55,'Data References'!$K$3:$K$55),
        _xlfn.XLOOKUP(E663,'Data References'!$J$3:$J$55,'Data References'!$L$3:$L$55)
    ),
    ""
)</f>
        <v/>
      </c>
      <c r="G663" s="14"/>
      <c r="H663" s="7" t="str">
        <f t="shared" si="20"/>
        <v/>
      </c>
      <c r="I663" s="7"/>
      <c r="J663" s="7" t="str">
        <f t="shared" si="21"/>
        <v/>
      </c>
      <c r="K663" s="2"/>
    </row>
    <row r="664" spans="1:11" x14ac:dyDescent="0.25">
      <c r="A664" s="14"/>
      <c r="B664" s="14"/>
      <c r="C664" s="14"/>
      <c r="D664" s="10"/>
      <c r="E664" s="14"/>
      <c r="F664" s="7" t="str">
        <f>IFERROR(
    IF(D664="Male",
        _xlfn.XLOOKUP(E664,'Data References'!$J$3:$J$55,'Data References'!$K$3:$K$55),
        _xlfn.XLOOKUP(E664,'Data References'!$J$3:$J$55,'Data References'!$L$3:$L$55)
    ),
    ""
)</f>
        <v/>
      </c>
      <c r="G664" s="14"/>
      <c r="H664" s="7" t="str">
        <f t="shared" si="20"/>
        <v/>
      </c>
      <c r="I664" s="7"/>
      <c r="J664" s="7" t="str">
        <f t="shared" si="21"/>
        <v/>
      </c>
      <c r="K664" s="2"/>
    </row>
    <row r="665" spans="1:11" x14ac:dyDescent="0.25">
      <c r="A665" s="14"/>
      <c r="B665" s="14"/>
      <c r="C665" s="14"/>
      <c r="D665" s="10"/>
      <c r="E665" s="14"/>
      <c r="F665" s="7" t="str">
        <f>IFERROR(
    IF(D665="Male",
        _xlfn.XLOOKUP(E665,'Data References'!$J$3:$J$55,'Data References'!$K$3:$K$55),
        _xlfn.XLOOKUP(E665,'Data References'!$J$3:$J$55,'Data References'!$L$3:$L$55)
    ),
    ""
)</f>
        <v/>
      </c>
      <c r="G665" s="14"/>
      <c r="H665" s="7" t="str">
        <f t="shared" si="20"/>
        <v/>
      </c>
      <c r="I665" s="7"/>
      <c r="J665" s="7" t="str">
        <f t="shared" si="21"/>
        <v/>
      </c>
      <c r="K665" s="2"/>
    </row>
    <row r="666" spans="1:11" x14ac:dyDescent="0.25">
      <c r="A666" s="14"/>
      <c r="B666" s="14"/>
      <c r="C666" s="14"/>
      <c r="D666" s="10"/>
      <c r="E666" s="14"/>
      <c r="F666" s="7" t="str">
        <f>IFERROR(
    IF(D666="Male",
        _xlfn.XLOOKUP(E666,'Data References'!$J$3:$J$55,'Data References'!$K$3:$K$55),
        _xlfn.XLOOKUP(E666,'Data References'!$J$3:$J$55,'Data References'!$L$3:$L$55)
    ),
    ""
)</f>
        <v/>
      </c>
      <c r="G666" s="14"/>
      <c r="H666" s="7" t="str">
        <f t="shared" si="20"/>
        <v/>
      </c>
      <c r="I666" s="7"/>
      <c r="J666" s="7" t="str">
        <f t="shared" si="21"/>
        <v/>
      </c>
      <c r="K666" s="2"/>
    </row>
    <row r="667" spans="1:11" x14ac:dyDescent="0.25">
      <c r="A667" s="14"/>
      <c r="B667" s="14"/>
      <c r="C667" s="14"/>
      <c r="D667" s="10"/>
      <c r="E667" s="14"/>
      <c r="F667" s="7" t="str">
        <f>IFERROR(
    IF(D667="Male",
        _xlfn.XLOOKUP(E667,'Data References'!$J$3:$J$55,'Data References'!$K$3:$K$55),
        _xlfn.XLOOKUP(E667,'Data References'!$J$3:$J$55,'Data References'!$L$3:$L$55)
    ),
    ""
)</f>
        <v/>
      </c>
      <c r="G667" s="14"/>
      <c r="H667" s="7" t="str">
        <f t="shared" si="20"/>
        <v/>
      </c>
      <c r="I667" s="7"/>
      <c r="J667" s="7" t="str">
        <f t="shared" si="21"/>
        <v/>
      </c>
      <c r="K667" s="2"/>
    </row>
    <row r="668" spans="1:11" x14ac:dyDescent="0.25">
      <c r="A668" s="14"/>
      <c r="B668" s="14"/>
      <c r="C668" s="14"/>
      <c r="D668" s="10"/>
      <c r="E668" s="14"/>
      <c r="F668" s="7" t="str">
        <f>IFERROR(
    IF(D668="Male",
        _xlfn.XLOOKUP(E668,'Data References'!$J$3:$J$55,'Data References'!$K$3:$K$55),
        _xlfn.XLOOKUP(E668,'Data References'!$J$3:$J$55,'Data References'!$L$3:$L$55)
    ),
    ""
)</f>
        <v/>
      </c>
      <c r="G668" s="14"/>
      <c r="H668" s="7" t="str">
        <f t="shared" si="20"/>
        <v/>
      </c>
      <c r="I668" s="7"/>
      <c r="J668" s="7" t="str">
        <f t="shared" si="21"/>
        <v/>
      </c>
      <c r="K668" s="2"/>
    </row>
    <row r="669" spans="1:11" x14ac:dyDescent="0.25">
      <c r="A669" s="14"/>
      <c r="B669" s="14"/>
      <c r="C669" s="14"/>
      <c r="D669" s="10"/>
      <c r="E669" s="14"/>
      <c r="F669" s="7" t="str">
        <f>IFERROR(
    IF(D669="Male",
        _xlfn.XLOOKUP(E669,'Data References'!$J$3:$J$55,'Data References'!$K$3:$K$55),
        _xlfn.XLOOKUP(E669,'Data References'!$J$3:$J$55,'Data References'!$L$3:$L$55)
    ),
    ""
)</f>
        <v/>
      </c>
      <c r="G669" s="14"/>
      <c r="H669" s="7" t="str">
        <f t="shared" si="20"/>
        <v/>
      </c>
      <c r="I669" s="7"/>
      <c r="J669" s="7" t="str">
        <f t="shared" si="21"/>
        <v/>
      </c>
      <c r="K669" s="2"/>
    </row>
    <row r="670" spans="1:11" x14ac:dyDescent="0.25">
      <c r="A670" s="14"/>
      <c r="B670" s="14"/>
      <c r="C670" s="14"/>
      <c r="D670" s="10"/>
      <c r="E670" s="14"/>
      <c r="F670" s="7" t="str">
        <f>IFERROR(
    IF(D670="Male",
        _xlfn.XLOOKUP(E670,'Data References'!$J$3:$J$55,'Data References'!$K$3:$K$55),
        _xlfn.XLOOKUP(E670,'Data References'!$J$3:$J$55,'Data References'!$L$3:$L$55)
    ),
    ""
)</f>
        <v/>
      </c>
      <c r="G670" s="14"/>
      <c r="H670" s="7" t="str">
        <f t="shared" si="20"/>
        <v/>
      </c>
      <c r="I670" s="7"/>
      <c r="J670" s="7" t="str">
        <f t="shared" si="21"/>
        <v/>
      </c>
      <c r="K670" s="2"/>
    </row>
    <row r="671" spans="1:11" x14ac:dyDescent="0.25">
      <c r="A671" s="14"/>
      <c r="B671" s="14"/>
      <c r="C671" s="14"/>
      <c r="D671" s="10"/>
      <c r="E671" s="14"/>
      <c r="F671" s="7" t="str">
        <f>IFERROR(
    IF(D671="Male",
        _xlfn.XLOOKUP(E671,'Data References'!$J$3:$J$55,'Data References'!$K$3:$K$55),
        _xlfn.XLOOKUP(E671,'Data References'!$J$3:$J$55,'Data References'!$L$3:$L$55)
    ),
    ""
)</f>
        <v/>
      </c>
      <c r="G671" s="14"/>
      <c r="H671" s="7" t="str">
        <f t="shared" si="20"/>
        <v/>
      </c>
      <c r="I671" s="7"/>
      <c r="J671" s="7" t="str">
        <f t="shared" si="21"/>
        <v/>
      </c>
      <c r="K671" s="2"/>
    </row>
    <row r="672" spans="1:11" x14ac:dyDescent="0.25">
      <c r="A672" s="14"/>
      <c r="B672" s="14"/>
      <c r="C672" s="14"/>
      <c r="D672" s="10"/>
      <c r="E672" s="14"/>
      <c r="F672" s="7" t="str">
        <f>IFERROR(
    IF(D672="Male",
        _xlfn.XLOOKUP(E672,'Data References'!$J$3:$J$55,'Data References'!$K$3:$K$55),
        _xlfn.XLOOKUP(E672,'Data References'!$J$3:$J$55,'Data References'!$L$3:$L$55)
    ),
    ""
)</f>
        <v/>
      </c>
      <c r="G672" s="14"/>
      <c r="H672" s="7" t="str">
        <f t="shared" si="20"/>
        <v/>
      </c>
      <c r="I672" s="7"/>
      <c r="J672" s="7" t="str">
        <f t="shared" si="21"/>
        <v/>
      </c>
      <c r="K672" s="2"/>
    </row>
    <row r="673" spans="1:11" x14ac:dyDescent="0.25">
      <c r="A673" s="14"/>
      <c r="B673" s="14"/>
      <c r="C673" s="14"/>
      <c r="D673" s="10"/>
      <c r="E673" s="14"/>
      <c r="F673" s="7" t="str">
        <f>IFERROR(
    IF(D673="Male",
        _xlfn.XLOOKUP(E673,'Data References'!$J$3:$J$55,'Data References'!$K$3:$K$55),
        _xlfn.XLOOKUP(E673,'Data References'!$J$3:$J$55,'Data References'!$L$3:$L$55)
    ),
    ""
)</f>
        <v/>
      </c>
      <c r="G673" s="14"/>
      <c r="H673" s="7" t="str">
        <f t="shared" si="20"/>
        <v/>
      </c>
      <c r="I673" s="7"/>
      <c r="J673" s="7" t="str">
        <f t="shared" si="21"/>
        <v/>
      </c>
      <c r="K673" s="2"/>
    </row>
    <row r="674" spans="1:11" x14ac:dyDescent="0.25">
      <c r="A674" s="14"/>
      <c r="B674" s="14"/>
      <c r="C674" s="14"/>
      <c r="D674" s="10"/>
      <c r="E674" s="14"/>
      <c r="F674" s="7" t="str">
        <f>IFERROR(
    IF(D674="Male",
        _xlfn.XLOOKUP(E674,'Data References'!$J$3:$J$55,'Data References'!$K$3:$K$55),
        _xlfn.XLOOKUP(E674,'Data References'!$J$3:$J$55,'Data References'!$L$3:$L$55)
    ),
    ""
)</f>
        <v/>
      </c>
      <c r="G674" s="14"/>
      <c r="H674" s="7" t="str">
        <f t="shared" si="20"/>
        <v/>
      </c>
      <c r="I674" s="7"/>
      <c r="J674" s="7" t="str">
        <f t="shared" si="21"/>
        <v/>
      </c>
      <c r="K674" s="2"/>
    </row>
    <row r="675" spans="1:11" x14ac:dyDescent="0.25">
      <c r="A675" s="14"/>
      <c r="B675" s="14"/>
      <c r="C675" s="14"/>
      <c r="D675" s="10"/>
      <c r="E675" s="14"/>
      <c r="F675" s="7" t="str">
        <f>IFERROR(
    IF(D675="Male",
        _xlfn.XLOOKUP(E675,'Data References'!$J$3:$J$55,'Data References'!$K$3:$K$55),
        _xlfn.XLOOKUP(E675,'Data References'!$J$3:$J$55,'Data References'!$L$3:$L$55)
    ),
    ""
)</f>
        <v/>
      </c>
      <c r="G675" s="14"/>
      <c r="H675" s="7" t="str">
        <f t="shared" si="20"/>
        <v/>
      </c>
      <c r="I675" s="7"/>
      <c r="J675" s="7" t="str">
        <f t="shared" si="21"/>
        <v/>
      </c>
      <c r="K675" s="2"/>
    </row>
    <row r="676" spans="1:11" x14ac:dyDescent="0.25">
      <c r="A676" s="14"/>
      <c r="B676" s="14"/>
      <c r="C676" s="14"/>
      <c r="D676" s="10"/>
      <c r="E676" s="14"/>
      <c r="F676" s="7" t="str">
        <f>IFERROR(
    IF(D676="Male",
        _xlfn.XLOOKUP(E676,'Data References'!$J$3:$J$55,'Data References'!$K$3:$K$55),
        _xlfn.XLOOKUP(E676,'Data References'!$J$3:$J$55,'Data References'!$L$3:$L$55)
    ),
    ""
)</f>
        <v/>
      </c>
      <c r="G676" s="14"/>
      <c r="H676" s="7" t="str">
        <f t="shared" si="20"/>
        <v/>
      </c>
      <c r="I676" s="7"/>
      <c r="J676" s="7" t="str">
        <f t="shared" si="21"/>
        <v/>
      </c>
      <c r="K676" s="2"/>
    </row>
    <row r="677" spans="1:11" x14ac:dyDescent="0.25">
      <c r="A677" s="14"/>
      <c r="B677" s="14"/>
      <c r="C677" s="14"/>
      <c r="D677" s="10"/>
      <c r="E677" s="14"/>
      <c r="F677" s="7" t="str">
        <f>IFERROR(
    IF(D677="Male",
        _xlfn.XLOOKUP(E677,'Data References'!$J$3:$J$55,'Data References'!$K$3:$K$55),
        _xlfn.XLOOKUP(E677,'Data References'!$J$3:$J$55,'Data References'!$L$3:$L$55)
    ),
    ""
)</f>
        <v/>
      </c>
      <c r="G677" s="14"/>
      <c r="H677" s="7" t="str">
        <f t="shared" si="20"/>
        <v/>
      </c>
      <c r="I677" s="7"/>
      <c r="J677" s="7" t="str">
        <f t="shared" si="21"/>
        <v/>
      </c>
      <c r="K677" s="2"/>
    </row>
    <row r="678" spans="1:11" x14ac:dyDescent="0.25">
      <c r="A678" s="14"/>
      <c r="B678" s="14"/>
      <c r="C678" s="14"/>
      <c r="D678" s="10"/>
      <c r="E678" s="14"/>
      <c r="F678" s="7" t="str">
        <f>IFERROR(
    IF(D678="Male",
        _xlfn.XLOOKUP(E678,'Data References'!$J$3:$J$55,'Data References'!$K$3:$K$55),
        _xlfn.XLOOKUP(E678,'Data References'!$J$3:$J$55,'Data References'!$L$3:$L$55)
    ),
    ""
)</f>
        <v/>
      </c>
      <c r="G678" s="14"/>
      <c r="H678" s="7" t="str">
        <f t="shared" si="20"/>
        <v/>
      </c>
      <c r="I678" s="7"/>
      <c r="J678" s="7" t="str">
        <f t="shared" si="21"/>
        <v/>
      </c>
      <c r="K678" s="2"/>
    </row>
    <row r="679" spans="1:11" x14ac:dyDescent="0.25">
      <c r="A679" s="14"/>
      <c r="B679" s="14"/>
      <c r="C679" s="14"/>
      <c r="D679" s="10"/>
      <c r="E679" s="14"/>
      <c r="F679" s="7" t="str">
        <f>IFERROR(
    IF(D679="Male",
        _xlfn.XLOOKUP(E679,'Data References'!$J$3:$J$55,'Data References'!$K$3:$K$55),
        _xlfn.XLOOKUP(E679,'Data References'!$J$3:$J$55,'Data References'!$L$3:$L$55)
    ),
    ""
)</f>
        <v/>
      </c>
      <c r="G679" s="14"/>
      <c r="H679" s="7" t="str">
        <f t="shared" si="20"/>
        <v/>
      </c>
      <c r="I679" s="7"/>
      <c r="J679" s="7" t="str">
        <f t="shared" si="21"/>
        <v/>
      </c>
      <c r="K679" s="2"/>
    </row>
    <row r="680" spans="1:11" x14ac:dyDescent="0.25">
      <c r="A680" s="14"/>
      <c r="B680" s="14"/>
      <c r="C680" s="14"/>
      <c r="D680" s="10"/>
      <c r="E680" s="14"/>
      <c r="F680" s="7" t="str">
        <f>IFERROR(
    IF(D680="Male",
        _xlfn.XLOOKUP(E680,'Data References'!$J$3:$J$55,'Data References'!$K$3:$K$55),
        _xlfn.XLOOKUP(E680,'Data References'!$J$3:$J$55,'Data References'!$L$3:$L$55)
    ),
    ""
)</f>
        <v/>
      </c>
      <c r="G680" s="14"/>
      <c r="H680" s="7" t="str">
        <f t="shared" si="20"/>
        <v/>
      </c>
      <c r="I680" s="7"/>
      <c r="J680" s="7" t="str">
        <f t="shared" si="21"/>
        <v/>
      </c>
      <c r="K680" s="2"/>
    </row>
    <row r="681" spans="1:11" x14ac:dyDescent="0.25">
      <c r="A681" s="14"/>
      <c r="B681" s="14"/>
      <c r="C681" s="14"/>
      <c r="D681" s="10"/>
      <c r="E681" s="14"/>
      <c r="F681" s="7" t="str">
        <f>IFERROR(
    IF(D681="Male",
        _xlfn.XLOOKUP(E681,'Data References'!$J$3:$J$55,'Data References'!$K$3:$K$55),
        _xlfn.XLOOKUP(E681,'Data References'!$J$3:$J$55,'Data References'!$L$3:$L$55)
    ),
    ""
)</f>
        <v/>
      </c>
      <c r="G681" s="14"/>
      <c r="H681" s="7" t="str">
        <f t="shared" si="20"/>
        <v/>
      </c>
      <c r="I681" s="7"/>
      <c r="J681" s="7" t="str">
        <f t="shared" si="21"/>
        <v/>
      </c>
      <c r="K681" s="2"/>
    </row>
    <row r="682" spans="1:11" x14ac:dyDescent="0.25">
      <c r="A682" s="14"/>
      <c r="B682" s="14"/>
      <c r="C682" s="14"/>
      <c r="D682" s="10"/>
      <c r="E682" s="14"/>
      <c r="F682" s="7" t="str">
        <f>IFERROR(
    IF(D682="Male",
        _xlfn.XLOOKUP(E682,'Data References'!$J$3:$J$55,'Data References'!$K$3:$K$55),
        _xlfn.XLOOKUP(E682,'Data References'!$J$3:$J$55,'Data References'!$L$3:$L$55)
    ),
    ""
)</f>
        <v/>
      </c>
      <c r="G682" s="14"/>
      <c r="H682" s="7" t="str">
        <f t="shared" si="20"/>
        <v/>
      </c>
      <c r="I682" s="7"/>
      <c r="J682" s="7" t="str">
        <f t="shared" si="21"/>
        <v/>
      </c>
      <c r="K682" s="2"/>
    </row>
    <row r="683" spans="1:11" x14ac:dyDescent="0.25">
      <c r="A683" s="14"/>
      <c r="B683" s="14"/>
      <c r="C683" s="14"/>
      <c r="D683" s="10"/>
      <c r="E683" s="14"/>
      <c r="F683" s="7" t="str">
        <f>IFERROR(
    IF(D683="Male",
        _xlfn.XLOOKUP(E683,'Data References'!$J$3:$J$55,'Data References'!$K$3:$K$55),
        _xlfn.XLOOKUP(E683,'Data References'!$J$3:$J$55,'Data References'!$L$3:$L$55)
    ),
    ""
)</f>
        <v/>
      </c>
      <c r="G683" s="14"/>
      <c r="H683" s="7" t="str">
        <f t="shared" si="20"/>
        <v/>
      </c>
      <c r="I683" s="7"/>
      <c r="J683" s="7" t="str">
        <f t="shared" si="21"/>
        <v/>
      </c>
      <c r="K683" s="2"/>
    </row>
    <row r="684" spans="1:11" x14ac:dyDescent="0.25">
      <c r="A684" s="14"/>
      <c r="B684" s="14"/>
      <c r="C684" s="14"/>
      <c r="D684" s="10"/>
      <c r="E684" s="14"/>
      <c r="F684" s="7" t="str">
        <f>IFERROR(
    IF(D684="Male",
        _xlfn.XLOOKUP(E684,'Data References'!$J$3:$J$55,'Data References'!$K$3:$K$55),
        _xlfn.XLOOKUP(E684,'Data References'!$J$3:$J$55,'Data References'!$L$3:$L$55)
    ),
    ""
)</f>
        <v/>
      </c>
      <c r="G684" s="14"/>
      <c r="H684" s="7" t="str">
        <f t="shared" si="20"/>
        <v/>
      </c>
      <c r="I684" s="7"/>
      <c r="J684" s="7" t="str">
        <f t="shared" si="21"/>
        <v/>
      </c>
      <c r="K684" s="2"/>
    </row>
    <row r="685" spans="1:11" x14ac:dyDescent="0.25">
      <c r="A685" s="14"/>
      <c r="B685" s="14"/>
      <c r="C685" s="14"/>
      <c r="D685" s="10"/>
      <c r="E685" s="14"/>
      <c r="F685" s="7" t="str">
        <f>IFERROR(
    IF(D685="Male",
        _xlfn.XLOOKUP(E685,'Data References'!$J$3:$J$55,'Data References'!$K$3:$K$55),
        _xlfn.XLOOKUP(E685,'Data References'!$J$3:$J$55,'Data References'!$L$3:$L$55)
    ),
    ""
)</f>
        <v/>
      </c>
      <c r="G685" s="14"/>
      <c r="H685" s="7" t="str">
        <f t="shared" si="20"/>
        <v/>
      </c>
      <c r="I685" s="7"/>
      <c r="J685" s="7" t="str">
        <f t="shared" si="21"/>
        <v/>
      </c>
      <c r="K685" s="2"/>
    </row>
    <row r="686" spans="1:11" x14ac:dyDescent="0.25">
      <c r="A686" s="14"/>
      <c r="B686" s="14"/>
      <c r="C686" s="14"/>
      <c r="D686" s="10"/>
      <c r="E686" s="14"/>
      <c r="F686" s="7" t="str">
        <f>IFERROR(
    IF(D686="Male",
        _xlfn.XLOOKUP(E686,'Data References'!$J$3:$J$55,'Data References'!$K$3:$K$55),
        _xlfn.XLOOKUP(E686,'Data References'!$J$3:$J$55,'Data References'!$L$3:$L$55)
    ),
    ""
)</f>
        <v/>
      </c>
      <c r="G686" s="14"/>
      <c r="H686" s="7" t="str">
        <f t="shared" si="20"/>
        <v/>
      </c>
      <c r="I686" s="7"/>
      <c r="J686" s="7" t="str">
        <f t="shared" si="21"/>
        <v/>
      </c>
      <c r="K686" s="2"/>
    </row>
    <row r="687" spans="1:11" x14ac:dyDescent="0.25">
      <c r="A687" s="14"/>
      <c r="B687" s="14"/>
      <c r="C687" s="14"/>
      <c r="D687" s="10"/>
      <c r="E687" s="14"/>
      <c r="F687" s="7" t="str">
        <f>IFERROR(
    IF(D687="Male",
        _xlfn.XLOOKUP(E687,'Data References'!$J$3:$J$55,'Data References'!$K$3:$K$55),
        _xlfn.XLOOKUP(E687,'Data References'!$J$3:$J$55,'Data References'!$L$3:$L$55)
    ),
    ""
)</f>
        <v/>
      </c>
      <c r="G687" s="14"/>
      <c r="H687" s="7" t="str">
        <f t="shared" si="20"/>
        <v/>
      </c>
      <c r="I687" s="7"/>
      <c r="J687" s="7" t="str">
        <f t="shared" si="21"/>
        <v/>
      </c>
      <c r="K687" s="2"/>
    </row>
    <row r="688" spans="1:11" x14ac:dyDescent="0.25">
      <c r="A688" s="14"/>
      <c r="B688" s="14"/>
      <c r="C688" s="14"/>
      <c r="D688" s="10"/>
      <c r="E688" s="14"/>
      <c r="F688" s="7" t="str">
        <f>IFERROR(
    IF(D688="Male",
        _xlfn.XLOOKUP(E688,'Data References'!$J$3:$J$55,'Data References'!$K$3:$K$55),
        _xlfn.XLOOKUP(E688,'Data References'!$J$3:$J$55,'Data References'!$L$3:$L$55)
    ),
    ""
)</f>
        <v/>
      </c>
      <c r="G688" s="14"/>
      <c r="H688" s="7" t="str">
        <f t="shared" si="20"/>
        <v/>
      </c>
      <c r="I688" s="7"/>
      <c r="J688" s="7" t="str">
        <f t="shared" si="21"/>
        <v/>
      </c>
      <c r="K688" s="2"/>
    </row>
    <row r="689" spans="1:11" x14ac:dyDescent="0.25">
      <c r="A689" s="14"/>
      <c r="B689" s="14"/>
      <c r="C689" s="14"/>
      <c r="D689" s="10"/>
      <c r="E689" s="14"/>
      <c r="F689" s="7" t="str">
        <f>IFERROR(
    IF(D689="Male",
        _xlfn.XLOOKUP(E689,'Data References'!$J$3:$J$55,'Data References'!$K$3:$K$55),
        _xlfn.XLOOKUP(E689,'Data References'!$J$3:$J$55,'Data References'!$L$3:$L$55)
    ),
    ""
)</f>
        <v/>
      </c>
      <c r="G689" s="14"/>
      <c r="H689" s="7" t="str">
        <f t="shared" si="20"/>
        <v/>
      </c>
      <c r="I689" s="7"/>
      <c r="J689" s="7" t="str">
        <f t="shared" si="21"/>
        <v/>
      </c>
      <c r="K689" s="2"/>
    </row>
    <row r="690" spans="1:11" x14ac:dyDescent="0.25">
      <c r="A690" s="14"/>
      <c r="B690" s="14"/>
      <c r="C690" s="14"/>
      <c r="D690" s="10"/>
      <c r="E690" s="14"/>
      <c r="F690" s="7" t="str">
        <f>IFERROR(
    IF(D690="Male",
        _xlfn.XLOOKUP(E690,'Data References'!$J$3:$J$55,'Data References'!$K$3:$K$55),
        _xlfn.XLOOKUP(E690,'Data References'!$J$3:$J$55,'Data References'!$L$3:$L$55)
    ),
    ""
)</f>
        <v/>
      </c>
      <c r="G690" s="14"/>
      <c r="H690" s="7" t="str">
        <f t="shared" si="20"/>
        <v/>
      </c>
      <c r="I690" s="7"/>
      <c r="J690" s="7" t="str">
        <f t="shared" si="21"/>
        <v/>
      </c>
      <c r="K690" s="2"/>
    </row>
    <row r="691" spans="1:11" x14ac:dyDescent="0.25">
      <c r="A691" s="14"/>
      <c r="B691" s="14"/>
      <c r="C691" s="14"/>
      <c r="D691" s="10"/>
      <c r="E691" s="14"/>
      <c r="F691" s="7" t="str">
        <f>IFERROR(
    IF(D691="Male",
        _xlfn.XLOOKUP(E691,'Data References'!$J$3:$J$55,'Data References'!$K$3:$K$55),
        _xlfn.XLOOKUP(E691,'Data References'!$J$3:$J$55,'Data References'!$L$3:$L$55)
    ),
    ""
)</f>
        <v/>
      </c>
      <c r="G691" s="14"/>
      <c r="H691" s="7" t="str">
        <f t="shared" si="20"/>
        <v/>
      </c>
      <c r="I691" s="7"/>
      <c r="J691" s="7" t="str">
        <f t="shared" si="21"/>
        <v/>
      </c>
      <c r="K691" s="2"/>
    </row>
    <row r="692" spans="1:11" x14ac:dyDescent="0.25">
      <c r="A692" s="14"/>
      <c r="B692" s="14"/>
      <c r="C692" s="14"/>
      <c r="D692" s="10"/>
      <c r="E692" s="14"/>
      <c r="F692" s="7" t="str">
        <f>IFERROR(
    IF(D692="Male",
        _xlfn.XLOOKUP(E692,'Data References'!$J$3:$J$55,'Data References'!$K$3:$K$55),
        _xlfn.XLOOKUP(E692,'Data References'!$J$3:$J$55,'Data References'!$L$3:$L$55)
    ),
    ""
)</f>
        <v/>
      </c>
      <c r="G692" s="14"/>
      <c r="H692" s="7" t="str">
        <f t="shared" si="20"/>
        <v/>
      </c>
      <c r="I692" s="7"/>
      <c r="J692" s="7" t="str">
        <f t="shared" si="21"/>
        <v/>
      </c>
      <c r="K692" s="2"/>
    </row>
    <row r="693" spans="1:11" x14ac:dyDescent="0.25">
      <c r="A693" s="14"/>
      <c r="B693" s="14"/>
      <c r="C693" s="14"/>
      <c r="D693" s="10"/>
      <c r="E693" s="14"/>
      <c r="F693" s="7" t="str">
        <f>IFERROR(
    IF(D693="Male",
        _xlfn.XLOOKUP(E693,'Data References'!$J$3:$J$55,'Data References'!$K$3:$K$55),
        _xlfn.XLOOKUP(E693,'Data References'!$J$3:$J$55,'Data References'!$L$3:$L$55)
    ),
    ""
)</f>
        <v/>
      </c>
      <c r="G693" s="14"/>
      <c r="H693" s="7" t="str">
        <f t="shared" si="20"/>
        <v/>
      </c>
      <c r="I693" s="7"/>
      <c r="J693" s="7" t="str">
        <f t="shared" si="21"/>
        <v/>
      </c>
      <c r="K693" s="2"/>
    </row>
    <row r="694" spans="1:11" x14ac:dyDescent="0.25">
      <c r="A694" s="14"/>
      <c r="B694" s="14"/>
      <c r="C694" s="14"/>
      <c r="D694" s="10"/>
      <c r="E694" s="14"/>
      <c r="F694" s="7" t="str">
        <f>IFERROR(
    IF(D694="Male",
        _xlfn.XLOOKUP(E694,'Data References'!$J$3:$J$55,'Data References'!$K$3:$K$55),
        _xlfn.XLOOKUP(E694,'Data References'!$J$3:$J$55,'Data References'!$L$3:$L$55)
    ),
    ""
)</f>
        <v/>
      </c>
      <c r="G694" s="14"/>
      <c r="H694" s="7" t="str">
        <f t="shared" si="20"/>
        <v/>
      </c>
      <c r="I694" s="7"/>
      <c r="J694" s="7" t="str">
        <f t="shared" si="21"/>
        <v/>
      </c>
      <c r="K694" s="2"/>
    </row>
    <row r="695" spans="1:11" x14ac:dyDescent="0.25">
      <c r="A695" s="14"/>
      <c r="B695" s="14"/>
      <c r="C695" s="14"/>
      <c r="D695" s="10"/>
      <c r="E695" s="14"/>
      <c r="F695" s="7" t="str">
        <f>IFERROR(
    IF(D695="Male",
        _xlfn.XLOOKUP(E695,'Data References'!$J$3:$J$55,'Data References'!$K$3:$K$55),
        _xlfn.XLOOKUP(E695,'Data References'!$J$3:$J$55,'Data References'!$L$3:$L$55)
    ),
    ""
)</f>
        <v/>
      </c>
      <c r="G695" s="14"/>
      <c r="H695" s="7" t="str">
        <f t="shared" si="20"/>
        <v/>
      </c>
      <c r="I695" s="7"/>
      <c r="J695" s="7" t="str">
        <f t="shared" si="21"/>
        <v/>
      </c>
      <c r="K695" s="2"/>
    </row>
    <row r="696" spans="1:11" x14ac:dyDescent="0.25">
      <c r="A696" s="14"/>
      <c r="B696" s="14"/>
      <c r="C696" s="14"/>
      <c r="D696" s="10"/>
      <c r="E696" s="14"/>
      <c r="F696" s="7" t="str">
        <f>IFERROR(
    IF(D696="Male",
        _xlfn.XLOOKUP(E696,'Data References'!$J$3:$J$55,'Data References'!$K$3:$K$55),
        _xlfn.XLOOKUP(E696,'Data References'!$J$3:$J$55,'Data References'!$L$3:$L$55)
    ),
    ""
)</f>
        <v/>
      </c>
      <c r="G696" s="14"/>
      <c r="H696" s="7" t="str">
        <f t="shared" si="20"/>
        <v/>
      </c>
      <c r="I696" s="7"/>
      <c r="J696" s="7" t="str">
        <f t="shared" si="21"/>
        <v/>
      </c>
      <c r="K696" s="2"/>
    </row>
    <row r="697" spans="1:11" x14ac:dyDescent="0.25">
      <c r="A697" s="14"/>
      <c r="B697" s="14"/>
      <c r="C697" s="14"/>
      <c r="D697" s="10"/>
      <c r="E697" s="14"/>
      <c r="F697" s="7" t="str">
        <f>IFERROR(
    IF(D697="Male",
        _xlfn.XLOOKUP(E697,'Data References'!$J$3:$J$55,'Data References'!$K$3:$K$55),
        _xlfn.XLOOKUP(E697,'Data References'!$J$3:$J$55,'Data References'!$L$3:$L$55)
    ),
    ""
)</f>
        <v/>
      </c>
      <c r="G697" s="14"/>
      <c r="H697" s="7" t="str">
        <f t="shared" si="20"/>
        <v/>
      </c>
      <c r="I697" s="7"/>
      <c r="J697" s="7" t="str">
        <f t="shared" si="21"/>
        <v/>
      </c>
      <c r="K697" s="2"/>
    </row>
    <row r="698" spans="1:11" x14ac:dyDescent="0.25">
      <c r="A698" s="14"/>
      <c r="B698" s="14"/>
      <c r="C698" s="14"/>
      <c r="D698" s="10"/>
      <c r="E698" s="14"/>
      <c r="F698" s="7" t="str">
        <f>IFERROR(
    IF(D698="Male",
        _xlfn.XLOOKUP(E698,'Data References'!$J$3:$J$55,'Data References'!$K$3:$K$55),
        _xlfn.XLOOKUP(E698,'Data References'!$J$3:$J$55,'Data References'!$L$3:$L$55)
    ),
    ""
)</f>
        <v/>
      </c>
      <c r="G698" s="14"/>
      <c r="H698" s="7" t="str">
        <f t="shared" si="20"/>
        <v/>
      </c>
      <c r="I698" s="7"/>
      <c r="J698" s="7" t="str">
        <f t="shared" si="21"/>
        <v/>
      </c>
      <c r="K698" s="2"/>
    </row>
    <row r="699" spans="1:11" x14ac:dyDescent="0.25">
      <c r="A699" s="14"/>
      <c r="B699" s="14"/>
      <c r="C699" s="14"/>
      <c r="D699" s="10"/>
      <c r="E699" s="14"/>
      <c r="F699" s="7" t="str">
        <f>IFERROR(
    IF(D699="Male",
        _xlfn.XLOOKUP(E699,'Data References'!$J$3:$J$55,'Data References'!$K$3:$K$55),
        _xlfn.XLOOKUP(E699,'Data References'!$J$3:$J$55,'Data References'!$L$3:$L$55)
    ),
    ""
)</f>
        <v/>
      </c>
      <c r="G699" s="14"/>
      <c r="H699" s="7" t="str">
        <f t="shared" si="20"/>
        <v/>
      </c>
      <c r="I699" s="7"/>
      <c r="J699" s="7" t="str">
        <f t="shared" si="21"/>
        <v/>
      </c>
      <c r="K699" s="2"/>
    </row>
    <row r="700" spans="1:11" x14ac:dyDescent="0.25">
      <c r="A700" s="14"/>
      <c r="B700" s="14"/>
      <c r="C700" s="14"/>
      <c r="D700" s="10"/>
      <c r="E700" s="14"/>
      <c r="F700" s="7" t="str">
        <f>IFERROR(
    IF(D700="Male",
        _xlfn.XLOOKUP(E700,'Data References'!$J$3:$J$55,'Data References'!$K$3:$K$55),
        _xlfn.XLOOKUP(E700,'Data References'!$J$3:$J$55,'Data References'!$L$3:$L$55)
    ),
    ""
)</f>
        <v/>
      </c>
      <c r="G700" s="14"/>
      <c r="H700" s="7" t="str">
        <f t="shared" si="20"/>
        <v/>
      </c>
      <c r="I700" s="7"/>
      <c r="J700" s="7" t="str">
        <f t="shared" si="21"/>
        <v/>
      </c>
      <c r="K700" s="2"/>
    </row>
    <row r="701" spans="1:11" x14ac:dyDescent="0.25">
      <c r="A701" s="14"/>
      <c r="B701" s="14"/>
      <c r="C701" s="14"/>
      <c r="D701" s="10"/>
      <c r="E701" s="14"/>
      <c r="F701" s="7" t="str">
        <f>IFERROR(
    IF(D701="Male",
        _xlfn.XLOOKUP(E701,'Data References'!$J$3:$J$55,'Data References'!$K$3:$K$55),
        _xlfn.XLOOKUP(E701,'Data References'!$J$3:$J$55,'Data References'!$L$3:$L$55)
    ),
    ""
)</f>
        <v/>
      </c>
      <c r="G701" s="14"/>
      <c r="H701" s="7" t="str">
        <f t="shared" si="20"/>
        <v/>
      </c>
      <c r="I701" s="7"/>
      <c r="J701" s="7" t="str">
        <f t="shared" si="21"/>
        <v/>
      </c>
      <c r="K701" s="2"/>
    </row>
    <row r="702" spans="1:11" x14ac:dyDescent="0.25">
      <c r="A702" s="14"/>
      <c r="B702" s="14"/>
      <c r="C702" s="14"/>
      <c r="D702" s="10"/>
      <c r="E702" s="14"/>
      <c r="F702" s="7" t="str">
        <f>IFERROR(
    IF(D702="Male",
        _xlfn.XLOOKUP(E702,'Data References'!$J$3:$J$55,'Data References'!$K$3:$K$55),
        _xlfn.XLOOKUP(E702,'Data References'!$J$3:$J$55,'Data References'!$L$3:$L$55)
    ),
    ""
)</f>
        <v/>
      </c>
      <c r="G702" s="14"/>
      <c r="H702" s="7" t="str">
        <f t="shared" si="20"/>
        <v/>
      </c>
      <c r="I702" s="7"/>
      <c r="J702" s="7" t="str">
        <f t="shared" si="21"/>
        <v/>
      </c>
      <c r="K702" s="2"/>
    </row>
    <row r="703" spans="1:11" x14ac:dyDescent="0.25">
      <c r="A703" s="14"/>
      <c r="B703" s="14"/>
      <c r="C703" s="14"/>
      <c r="D703" s="10"/>
      <c r="E703" s="14"/>
      <c r="F703" s="7" t="str">
        <f>IFERROR(
    IF(D703="Male",
        _xlfn.XLOOKUP(E703,'Data References'!$J$3:$J$55,'Data References'!$K$3:$K$55),
        _xlfn.XLOOKUP(E703,'Data References'!$J$3:$J$55,'Data References'!$L$3:$L$55)
    ),
    ""
)</f>
        <v/>
      </c>
      <c r="G703" s="14"/>
      <c r="H703" s="7" t="str">
        <f t="shared" si="20"/>
        <v/>
      </c>
      <c r="I703" s="7"/>
      <c r="J703" s="7" t="str">
        <f t="shared" si="21"/>
        <v/>
      </c>
      <c r="K703" s="2"/>
    </row>
    <row r="704" spans="1:11" x14ac:dyDescent="0.25">
      <c r="A704" s="14"/>
      <c r="B704" s="14"/>
      <c r="C704" s="14"/>
      <c r="D704" s="10"/>
      <c r="E704" s="14"/>
      <c r="F704" s="7" t="str">
        <f>IFERROR(
    IF(D704="Male",
        _xlfn.XLOOKUP(E704,'Data References'!$J$3:$J$55,'Data References'!$K$3:$K$55),
        _xlfn.XLOOKUP(E704,'Data References'!$J$3:$J$55,'Data References'!$L$3:$L$55)
    ),
    ""
)</f>
        <v/>
      </c>
      <c r="G704" s="14"/>
      <c r="H704" s="7" t="str">
        <f t="shared" si="20"/>
        <v/>
      </c>
      <c r="I704" s="7"/>
      <c r="J704" s="7" t="str">
        <f t="shared" si="21"/>
        <v/>
      </c>
      <c r="K704" s="2"/>
    </row>
    <row r="705" spans="1:11" x14ac:dyDescent="0.25">
      <c r="A705" s="14"/>
      <c r="B705" s="14"/>
      <c r="C705" s="14"/>
      <c r="D705" s="10"/>
      <c r="E705" s="14"/>
      <c r="F705" s="7" t="str">
        <f>IFERROR(
    IF(D705="Male",
        _xlfn.XLOOKUP(E705,'Data References'!$J$3:$J$55,'Data References'!$K$3:$K$55),
        _xlfn.XLOOKUP(E705,'Data References'!$J$3:$J$55,'Data References'!$L$3:$L$55)
    ),
    ""
)</f>
        <v/>
      </c>
      <c r="G705" s="14"/>
      <c r="H705" s="7" t="str">
        <f t="shared" si="20"/>
        <v/>
      </c>
      <c r="I705" s="7"/>
      <c r="J705" s="7" t="str">
        <f t="shared" si="21"/>
        <v/>
      </c>
      <c r="K705" s="2"/>
    </row>
    <row r="706" spans="1:11" x14ac:dyDescent="0.25">
      <c r="A706" s="14"/>
      <c r="B706" s="14"/>
      <c r="C706" s="14"/>
      <c r="D706" s="10"/>
      <c r="E706" s="14"/>
      <c r="F706" s="7" t="str">
        <f>IFERROR(
    IF(D706="Male",
        _xlfn.XLOOKUP(E706,'Data References'!$J$3:$J$55,'Data References'!$K$3:$K$55),
        _xlfn.XLOOKUP(E706,'Data References'!$J$3:$J$55,'Data References'!$L$3:$L$55)
    ),
    ""
)</f>
        <v/>
      </c>
      <c r="G706" s="14"/>
      <c r="H706" s="7" t="str">
        <f t="shared" si="20"/>
        <v/>
      </c>
      <c r="I706" s="7"/>
      <c r="J706" s="7" t="str">
        <f t="shared" si="21"/>
        <v/>
      </c>
      <c r="K706" s="2"/>
    </row>
    <row r="707" spans="1:11" x14ac:dyDescent="0.25">
      <c r="A707" s="14"/>
      <c r="B707" s="14"/>
      <c r="C707" s="14"/>
      <c r="D707" s="10"/>
      <c r="E707" s="14"/>
      <c r="F707" s="7" t="str">
        <f>IFERROR(
    IF(D707="Male",
        _xlfn.XLOOKUP(E707,'Data References'!$J$3:$J$55,'Data References'!$K$3:$K$55),
        _xlfn.XLOOKUP(E707,'Data References'!$J$3:$J$55,'Data References'!$L$3:$L$55)
    ),
    ""
)</f>
        <v/>
      </c>
      <c r="G707" s="14"/>
      <c r="H707" s="7" t="str">
        <f t="shared" ref="H707:H770" si="22">IF(OR(F707="",G707=""),"",IFERROR(IF(G707&lt;=F707,"Pass","Fail"),""))</f>
        <v/>
      </c>
      <c r="I707" s="7"/>
      <c r="J707" s="7" t="str">
        <f t="shared" si="21"/>
        <v/>
      </c>
      <c r="K707" s="2"/>
    </row>
    <row r="708" spans="1:11" x14ac:dyDescent="0.25">
      <c r="A708" s="14"/>
      <c r="B708" s="14"/>
      <c r="C708" s="14"/>
      <c r="D708" s="10"/>
      <c r="E708" s="14"/>
      <c r="F708" s="7" t="str">
        <f>IFERROR(
    IF(D708="Male",
        _xlfn.XLOOKUP(E708,'Data References'!$J$3:$J$55,'Data References'!$K$3:$K$55),
        _xlfn.XLOOKUP(E708,'Data References'!$J$3:$J$55,'Data References'!$L$3:$L$55)
    ),
    ""
)</f>
        <v/>
      </c>
      <c r="G708" s="14"/>
      <c r="H708" s="7" t="str">
        <f t="shared" si="22"/>
        <v/>
      </c>
      <c r="I708" s="7"/>
      <c r="J708" s="7" t="str">
        <f t="shared" ref="J708:J771" si="23">IF(H708="", "", IF(H708="Pass", IF(I708=0, "Bronze", IF(OR(I708=1, I708=2, I708=3), "Silver", IF(I708=4, "Gold", ""))), IF(H708="Fail", "None", "")))</f>
        <v/>
      </c>
      <c r="K708" s="2"/>
    </row>
    <row r="709" spans="1:11" x14ac:dyDescent="0.25">
      <c r="A709" s="14"/>
      <c r="B709" s="14"/>
      <c r="C709" s="14"/>
      <c r="D709" s="10"/>
      <c r="E709" s="14"/>
      <c r="F709" s="7" t="str">
        <f>IFERROR(
    IF(D709="Male",
        _xlfn.XLOOKUP(E709,'Data References'!$J$3:$J$55,'Data References'!$K$3:$K$55),
        _xlfn.XLOOKUP(E709,'Data References'!$J$3:$J$55,'Data References'!$L$3:$L$55)
    ),
    ""
)</f>
        <v/>
      </c>
      <c r="G709" s="14"/>
      <c r="H709" s="7" t="str">
        <f t="shared" si="22"/>
        <v/>
      </c>
      <c r="I709" s="7"/>
      <c r="J709" s="7" t="str">
        <f t="shared" si="23"/>
        <v/>
      </c>
      <c r="K709" s="2"/>
    </row>
    <row r="710" spans="1:11" x14ac:dyDescent="0.25">
      <c r="A710" s="14"/>
      <c r="B710" s="14"/>
      <c r="C710" s="14"/>
      <c r="D710" s="10"/>
      <c r="E710" s="14"/>
      <c r="F710" s="7" t="str">
        <f>IFERROR(
    IF(D710="Male",
        _xlfn.XLOOKUP(E710,'Data References'!$J$3:$J$55,'Data References'!$K$3:$K$55),
        _xlfn.XLOOKUP(E710,'Data References'!$J$3:$J$55,'Data References'!$L$3:$L$55)
    ),
    ""
)</f>
        <v/>
      </c>
      <c r="G710" s="14"/>
      <c r="H710" s="7" t="str">
        <f t="shared" si="22"/>
        <v/>
      </c>
      <c r="I710" s="7"/>
      <c r="J710" s="7" t="str">
        <f t="shared" si="23"/>
        <v/>
      </c>
      <c r="K710" s="2"/>
    </row>
    <row r="711" spans="1:11" x14ac:dyDescent="0.25">
      <c r="A711" s="14"/>
      <c r="B711" s="14"/>
      <c r="C711" s="14"/>
      <c r="D711" s="10"/>
      <c r="E711" s="14"/>
      <c r="F711" s="7" t="str">
        <f>IFERROR(
    IF(D711="Male",
        _xlfn.XLOOKUP(E711,'Data References'!$J$3:$J$55,'Data References'!$K$3:$K$55),
        _xlfn.XLOOKUP(E711,'Data References'!$J$3:$J$55,'Data References'!$L$3:$L$55)
    ),
    ""
)</f>
        <v/>
      </c>
      <c r="G711" s="14"/>
      <c r="H711" s="7" t="str">
        <f t="shared" si="22"/>
        <v/>
      </c>
      <c r="I711" s="7"/>
      <c r="J711" s="7" t="str">
        <f t="shared" si="23"/>
        <v/>
      </c>
      <c r="K711" s="2"/>
    </row>
    <row r="712" spans="1:11" x14ac:dyDescent="0.25">
      <c r="A712" s="14"/>
      <c r="B712" s="14"/>
      <c r="C712" s="14"/>
      <c r="D712" s="10"/>
      <c r="E712" s="14"/>
      <c r="F712" s="7" t="str">
        <f>IFERROR(
    IF(D712="Male",
        _xlfn.XLOOKUP(E712,'Data References'!$J$3:$J$55,'Data References'!$K$3:$K$55),
        _xlfn.XLOOKUP(E712,'Data References'!$J$3:$J$55,'Data References'!$L$3:$L$55)
    ),
    ""
)</f>
        <v/>
      </c>
      <c r="G712" s="14"/>
      <c r="H712" s="7" t="str">
        <f t="shared" si="22"/>
        <v/>
      </c>
      <c r="I712" s="7"/>
      <c r="J712" s="7" t="str">
        <f t="shared" si="23"/>
        <v/>
      </c>
      <c r="K712" s="2"/>
    </row>
    <row r="713" spans="1:11" x14ac:dyDescent="0.25">
      <c r="A713" s="14"/>
      <c r="B713" s="14"/>
      <c r="C713" s="14"/>
      <c r="D713" s="10"/>
      <c r="E713" s="14"/>
      <c r="F713" s="7" t="str">
        <f>IFERROR(
    IF(D713="Male",
        _xlfn.XLOOKUP(E713,'Data References'!$J$3:$J$55,'Data References'!$K$3:$K$55),
        _xlfn.XLOOKUP(E713,'Data References'!$J$3:$J$55,'Data References'!$L$3:$L$55)
    ),
    ""
)</f>
        <v/>
      </c>
      <c r="G713" s="14"/>
      <c r="H713" s="7" t="str">
        <f t="shared" si="22"/>
        <v/>
      </c>
      <c r="I713" s="7"/>
      <c r="J713" s="7" t="str">
        <f t="shared" si="23"/>
        <v/>
      </c>
      <c r="K713" s="2"/>
    </row>
    <row r="714" spans="1:11" x14ac:dyDescent="0.25">
      <c r="A714" s="14"/>
      <c r="B714" s="14"/>
      <c r="C714" s="14"/>
      <c r="D714" s="10"/>
      <c r="E714" s="14"/>
      <c r="F714" s="7" t="str">
        <f>IFERROR(
    IF(D714="Male",
        _xlfn.XLOOKUP(E714,'Data References'!$J$3:$J$55,'Data References'!$K$3:$K$55),
        _xlfn.XLOOKUP(E714,'Data References'!$J$3:$J$55,'Data References'!$L$3:$L$55)
    ),
    ""
)</f>
        <v/>
      </c>
      <c r="G714" s="14"/>
      <c r="H714" s="7" t="str">
        <f t="shared" si="22"/>
        <v/>
      </c>
      <c r="I714" s="7"/>
      <c r="J714" s="7" t="str">
        <f t="shared" si="23"/>
        <v/>
      </c>
      <c r="K714" s="2"/>
    </row>
    <row r="715" spans="1:11" x14ac:dyDescent="0.25">
      <c r="A715" s="14"/>
      <c r="B715" s="14"/>
      <c r="C715" s="14"/>
      <c r="D715" s="10"/>
      <c r="E715" s="14"/>
      <c r="F715" s="7" t="str">
        <f>IFERROR(
    IF(D715="Male",
        _xlfn.XLOOKUP(E715,'Data References'!$J$3:$J$55,'Data References'!$K$3:$K$55),
        _xlfn.XLOOKUP(E715,'Data References'!$J$3:$J$55,'Data References'!$L$3:$L$55)
    ),
    ""
)</f>
        <v/>
      </c>
      <c r="G715" s="14"/>
      <c r="H715" s="7" t="str">
        <f t="shared" si="22"/>
        <v/>
      </c>
      <c r="I715" s="7"/>
      <c r="J715" s="7" t="str">
        <f t="shared" si="23"/>
        <v/>
      </c>
      <c r="K715" s="2"/>
    </row>
    <row r="716" spans="1:11" x14ac:dyDescent="0.25">
      <c r="A716" s="14"/>
      <c r="B716" s="14"/>
      <c r="C716" s="14"/>
      <c r="D716" s="10"/>
      <c r="E716" s="14"/>
      <c r="F716" s="7" t="str">
        <f>IFERROR(
    IF(D716="Male",
        _xlfn.XLOOKUP(E716,'Data References'!$J$3:$J$55,'Data References'!$K$3:$K$55),
        _xlfn.XLOOKUP(E716,'Data References'!$J$3:$J$55,'Data References'!$L$3:$L$55)
    ),
    ""
)</f>
        <v/>
      </c>
      <c r="G716" s="14"/>
      <c r="H716" s="7" t="str">
        <f t="shared" si="22"/>
        <v/>
      </c>
      <c r="I716" s="7"/>
      <c r="J716" s="7" t="str">
        <f t="shared" si="23"/>
        <v/>
      </c>
      <c r="K716" s="2"/>
    </row>
    <row r="717" spans="1:11" x14ac:dyDescent="0.25">
      <c r="A717" s="14"/>
      <c r="B717" s="14"/>
      <c r="C717" s="14"/>
      <c r="D717" s="10"/>
      <c r="E717" s="14"/>
      <c r="F717" s="7" t="str">
        <f>IFERROR(
    IF(D717="Male",
        _xlfn.XLOOKUP(E717,'Data References'!$J$3:$J$55,'Data References'!$K$3:$K$55),
        _xlfn.XLOOKUP(E717,'Data References'!$J$3:$J$55,'Data References'!$L$3:$L$55)
    ),
    ""
)</f>
        <v/>
      </c>
      <c r="G717" s="14"/>
      <c r="H717" s="7" t="str">
        <f t="shared" si="22"/>
        <v/>
      </c>
      <c r="I717" s="7"/>
      <c r="J717" s="7" t="str">
        <f t="shared" si="23"/>
        <v/>
      </c>
      <c r="K717" s="2"/>
    </row>
    <row r="718" spans="1:11" x14ac:dyDescent="0.25">
      <c r="A718" s="14"/>
      <c r="B718" s="14"/>
      <c r="C718" s="14"/>
      <c r="D718" s="10"/>
      <c r="E718" s="14"/>
      <c r="F718" s="7" t="str">
        <f>IFERROR(
    IF(D718="Male",
        _xlfn.XLOOKUP(E718,'Data References'!$J$3:$J$55,'Data References'!$K$3:$K$55),
        _xlfn.XLOOKUP(E718,'Data References'!$J$3:$J$55,'Data References'!$L$3:$L$55)
    ),
    ""
)</f>
        <v/>
      </c>
      <c r="G718" s="14"/>
      <c r="H718" s="7" t="str">
        <f t="shared" si="22"/>
        <v/>
      </c>
      <c r="I718" s="7"/>
      <c r="J718" s="7" t="str">
        <f t="shared" si="23"/>
        <v/>
      </c>
      <c r="K718" s="2"/>
    </row>
    <row r="719" spans="1:11" x14ac:dyDescent="0.25">
      <c r="A719" s="14"/>
      <c r="B719" s="14"/>
      <c r="C719" s="14"/>
      <c r="D719" s="10"/>
      <c r="E719" s="14"/>
      <c r="F719" s="7" t="str">
        <f>IFERROR(
    IF(D719="Male",
        _xlfn.XLOOKUP(E719,'Data References'!$J$3:$J$55,'Data References'!$K$3:$K$55),
        _xlfn.XLOOKUP(E719,'Data References'!$J$3:$J$55,'Data References'!$L$3:$L$55)
    ),
    ""
)</f>
        <v/>
      </c>
      <c r="G719" s="14"/>
      <c r="H719" s="7" t="str">
        <f t="shared" si="22"/>
        <v/>
      </c>
      <c r="I719" s="7"/>
      <c r="J719" s="7" t="str">
        <f t="shared" si="23"/>
        <v/>
      </c>
      <c r="K719" s="2"/>
    </row>
    <row r="720" spans="1:11" x14ac:dyDescent="0.25">
      <c r="A720" s="14"/>
      <c r="B720" s="14"/>
      <c r="C720" s="14"/>
      <c r="D720" s="10"/>
      <c r="E720" s="14"/>
      <c r="F720" s="7" t="str">
        <f>IFERROR(
    IF(D720="Male",
        _xlfn.XLOOKUP(E720,'Data References'!$J$3:$J$55,'Data References'!$K$3:$K$55),
        _xlfn.XLOOKUP(E720,'Data References'!$J$3:$J$55,'Data References'!$L$3:$L$55)
    ),
    ""
)</f>
        <v/>
      </c>
      <c r="G720" s="14"/>
      <c r="H720" s="7" t="str">
        <f t="shared" si="22"/>
        <v/>
      </c>
      <c r="I720" s="7"/>
      <c r="J720" s="7" t="str">
        <f t="shared" si="23"/>
        <v/>
      </c>
      <c r="K720" s="2"/>
    </row>
    <row r="721" spans="1:11" x14ac:dyDescent="0.25">
      <c r="A721" s="14"/>
      <c r="B721" s="14"/>
      <c r="C721" s="14"/>
      <c r="D721" s="10"/>
      <c r="E721" s="14"/>
      <c r="F721" s="7" t="str">
        <f>IFERROR(
    IF(D721="Male",
        _xlfn.XLOOKUP(E721,'Data References'!$J$3:$J$55,'Data References'!$K$3:$K$55),
        _xlfn.XLOOKUP(E721,'Data References'!$J$3:$J$55,'Data References'!$L$3:$L$55)
    ),
    ""
)</f>
        <v/>
      </c>
      <c r="G721" s="14"/>
      <c r="H721" s="7" t="str">
        <f t="shared" si="22"/>
        <v/>
      </c>
      <c r="I721" s="7"/>
      <c r="J721" s="7" t="str">
        <f t="shared" si="23"/>
        <v/>
      </c>
      <c r="K721" s="2"/>
    </row>
    <row r="722" spans="1:11" x14ac:dyDescent="0.25">
      <c r="A722" s="14"/>
      <c r="B722" s="14"/>
      <c r="C722" s="14"/>
      <c r="D722" s="10"/>
      <c r="E722" s="14"/>
      <c r="F722" s="7" t="str">
        <f>IFERROR(
    IF(D722="Male",
        _xlfn.XLOOKUP(E722,'Data References'!$J$3:$J$55,'Data References'!$K$3:$K$55),
        _xlfn.XLOOKUP(E722,'Data References'!$J$3:$J$55,'Data References'!$L$3:$L$55)
    ),
    ""
)</f>
        <v/>
      </c>
      <c r="G722" s="14"/>
      <c r="H722" s="7" t="str">
        <f t="shared" si="22"/>
        <v/>
      </c>
      <c r="I722" s="7"/>
      <c r="J722" s="7" t="str">
        <f t="shared" si="23"/>
        <v/>
      </c>
      <c r="K722" s="2"/>
    </row>
    <row r="723" spans="1:11" x14ac:dyDescent="0.25">
      <c r="A723" s="14"/>
      <c r="B723" s="14"/>
      <c r="C723" s="14"/>
      <c r="D723" s="10"/>
      <c r="E723" s="14"/>
      <c r="F723" s="7" t="str">
        <f>IFERROR(
    IF(D723="Male",
        _xlfn.XLOOKUP(E723,'Data References'!$J$3:$J$55,'Data References'!$K$3:$K$55),
        _xlfn.XLOOKUP(E723,'Data References'!$J$3:$J$55,'Data References'!$L$3:$L$55)
    ),
    ""
)</f>
        <v/>
      </c>
      <c r="G723" s="14"/>
      <c r="H723" s="7" t="str">
        <f t="shared" si="22"/>
        <v/>
      </c>
      <c r="I723" s="7"/>
      <c r="J723" s="7" t="str">
        <f t="shared" si="23"/>
        <v/>
      </c>
      <c r="K723" s="2"/>
    </row>
    <row r="724" spans="1:11" x14ac:dyDescent="0.25">
      <c r="A724" s="14"/>
      <c r="B724" s="14"/>
      <c r="C724" s="14"/>
      <c r="D724" s="10"/>
      <c r="E724" s="14"/>
      <c r="F724" s="7" t="str">
        <f>IFERROR(
    IF(D724="Male",
        _xlfn.XLOOKUP(E724,'Data References'!$J$3:$J$55,'Data References'!$K$3:$K$55),
        _xlfn.XLOOKUP(E724,'Data References'!$J$3:$J$55,'Data References'!$L$3:$L$55)
    ),
    ""
)</f>
        <v/>
      </c>
      <c r="G724" s="14"/>
      <c r="H724" s="7" t="str">
        <f t="shared" si="22"/>
        <v/>
      </c>
      <c r="I724" s="7"/>
      <c r="J724" s="7" t="str">
        <f t="shared" si="23"/>
        <v/>
      </c>
      <c r="K724" s="2"/>
    </row>
    <row r="725" spans="1:11" x14ac:dyDescent="0.25">
      <c r="A725" s="14"/>
      <c r="B725" s="14"/>
      <c r="C725" s="14"/>
      <c r="D725" s="10"/>
      <c r="E725" s="14"/>
      <c r="F725" s="7" t="str">
        <f>IFERROR(
    IF(D725="Male",
        _xlfn.XLOOKUP(E725,'Data References'!$J$3:$J$55,'Data References'!$K$3:$K$55),
        _xlfn.XLOOKUP(E725,'Data References'!$J$3:$J$55,'Data References'!$L$3:$L$55)
    ),
    ""
)</f>
        <v/>
      </c>
      <c r="G725" s="14"/>
      <c r="H725" s="7" t="str">
        <f t="shared" si="22"/>
        <v/>
      </c>
      <c r="I725" s="7"/>
      <c r="J725" s="7" t="str">
        <f t="shared" si="23"/>
        <v/>
      </c>
      <c r="K725" s="2"/>
    </row>
    <row r="726" spans="1:11" x14ac:dyDescent="0.25">
      <c r="A726" s="14"/>
      <c r="B726" s="14"/>
      <c r="C726" s="14"/>
      <c r="D726" s="10"/>
      <c r="E726" s="14"/>
      <c r="F726" s="7" t="str">
        <f>IFERROR(
    IF(D726="Male",
        _xlfn.XLOOKUP(E726,'Data References'!$J$3:$J$55,'Data References'!$K$3:$K$55),
        _xlfn.XLOOKUP(E726,'Data References'!$J$3:$J$55,'Data References'!$L$3:$L$55)
    ),
    ""
)</f>
        <v/>
      </c>
      <c r="G726" s="14"/>
      <c r="H726" s="7" t="str">
        <f t="shared" si="22"/>
        <v/>
      </c>
      <c r="I726" s="7"/>
      <c r="J726" s="7" t="str">
        <f t="shared" si="23"/>
        <v/>
      </c>
      <c r="K726" s="2"/>
    </row>
    <row r="727" spans="1:11" x14ac:dyDescent="0.25">
      <c r="A727" s="14"/>
      <c r="B727" s="14"/>
      <c r="C727" s="14"/>
      <c r="D727" s="10"/>
      <c r="E727" s="14"/>
      <c r="F727" s="7" t="str">
        <f>IFERROR(
    IF(D727="Male",
        _xlfn.XLOOKUP(E727,'Data References'!$J$3:$J$55,'Data References'!$K$3:$K$55),
        _xlfn.XLOOKUP(E727,'Data References'!$J$3:$J$55,'Data References'!$L$3:$L$55)
    ),
    ""
)</f>
        <v/>
      </c>
      <c r="G727" s="14"/>
      <c r="H727" s="7" t="str">
        <f t="shared" si="22"/>
        <v/>
      </c>
      <c r="I727" s="7"/>
      <c r="J727" s="7" t="str">
        <f t="shared" si="23"/>
        <v/>
      </c>
      <c r="K727" s="2"/>
    </row>
    <row r="728" spans="1:11" x14ac:dyDescent="0.25">
      <c r="A728" s="14"/>
      <c r="B728" s="14"/>
      <c r="C728" s="14"/>
      <c r="D728" s="10"/>
      <c r="E728" s="14"/>
      <c r="F728" s="7" t="str">
        <f>IFERROR(
    IF(D728="Male",
        _xlfn.XLOOKUP(E728,'Data References'!$J$3:$J$55,'Data References'!$K$3:$K$55),
        _xlfn.XLOOKUP(E728,'Data References'!$J$3:$J$55,'Data References'!$L$3:$L$55)
    ),
    ""
)</f>
        <v/>
      </c>
      <c r="G728" s="14"/>
      <c r="H728" s="7" t="str">
        <f t="shared" si="22"/>
        <v/>
      </c>
      <c r="I728" s="7"/>
      <c r="J728" s="7" t="str">
        <f t="shared" si="23"/>
        <v/>
      </c>
      <c r="K728" s="2"/>
    </row>
    <row r="729" spans="1:11" x14ac:dyDescent="0.25">
      <c r="A729" s="14"/>
      <c r="B729" s="14"/>
      <c r="C729" s="14"/>
      <c r="D729" s="10"/>
      <c r="E729" s="14"/>
      <c r="F729" s="7" t="str">
        <f>IFERROR(
    IF(D729="Male",
        _xlfn.XLOOKUP(E729,'Data References'!$J$3:$J$55,'Data References'!$K$3:$K$55),
        _xlfn.XLOOKUP(E729,'Data References'!$J$3:$J$55,'Data References'!$L$3:$L$55)
    ),
    ""
)</f>
        <v/>
      </c>
      <c r="G729" s="14"/>
      <c r="H729" s="7" t="str">
        <f t="shared" si="22"/>
        <v/>
      </c>
      <c r="I729" s="7"/>
      <c r="J729" s="7" t="str">
        <f t="shared" si="23"/>
        <v/>
      </c>
      <c r="K729" s="2"/>
    </row>
    <row r="730" spans="1:11" x14ac:dyDescent="0.25">
      <c r="A730" s="14"/>
      <c r="B730" s="14"/>
      <c r="C730" s="14"/>
      <c r="D730" s="10"/>
      <c r="E730" s="14"/>
      <c r="F730" s="7" t="str">
        <f>IFERROR(
    IF(D730="Male",
        _xlfn.XLOOKUP(E730,'Data References'!$J$3:$J$55,'Data References'!$K$3:$K$55),
        _xlfn.XLOOKUP(E730,'Data References'!$J$3:$J$55,'Data References'!$L$3:$L$55)
    ),
    ""
)</f>
        <v/>
      </c>
      <c r="G730" s="14"/>
      <c r="H730" s="7" t="str">
        <f t="shared" si="22"/>
        <v/>
      </c>
      <c r="I730" s="7"/>
      <c r="J730" s="7" t="str">
        <f t="shared" si="23"/>
        <v/>
      </c>
      <c r="K730" s="2"/>
    </row>
    <row r="731" spans="1:11" x14ac:dyDescent="0.25">
      <c r="A731" s="14"/>
      <c r="B731" s="14"/>
      <c r="C731" s="14"/>
      <c r="D731" s="10"/>
      <c r="E731" s="14"/>
      <c r="F731" s="7" t="str">
        <f>IFERROR(
    IF(D731="Male",
        _xlfn.XLOOKUP(E731,'Data References'!$J$3:$J$55,'Data References'!$K$3:$K$55),
        _xlfn.XLOOKUP(E731,'Data References'!$J$3:$J$55,'Data References'!$L$3:$L$55)
    ),
    ""
)</f>
        <v/>
      </c>
      <c r="G731" s="14"/>
      <c r="H731" s="7" t="str">
        <f t="shared" si="22"/>
        <v/>
      </c>
      <c r="I731" s="7"/>
      <c r="J731" s="7" t="str">
        <f t="shared" si="23"/>
        <v/>
      </c>
      <c r="K731" s="2"/>
    </row>
    <row r="732" spans="1:11" x14ac:dyDescent="0.25">
      <c r="A732" s="14"/>
      <c r="B732" s="14"/>
      <c r="C732" s="14"/>
      <c r="D732" s="10"/>
      <c r="E732" s="14"/>
      <c r="F732" s="7" t="str">
        <f>IFERROR(
    IF(D732="Male",
        _xlfn.XLOOKUP(E732,'Data References'!$J$3:$J$55,'Data References'!$K$3:$K$55),
        _xlfn.XLOOKUP(E732,'Data References'!$J$3:$J$55,'Data References'!$L$3:$L$55)
    ),
    ""
)</f>
        <v/>
      </c>
      <c r="G732" s="14"/>
      <c r="H732" s="7" t="str">
        <f t="shared" si="22"/>
        <v/>
      </c>
      <c r="I732" s="7"/>
      <c r="J732" s="7" t="str">
        <f t="shared" si="23"/>
        <v/>
      </c>
      <c r="K732" s="2"/>
    </row>
    <row r="733" spans="1:11" x14ac:dyDescent="0.25">
      <c r="A733" s="14"/>
      <c r="B733" s="14"/>
      <c r="C733" s="14"/>
      <c r="D733" s="10"/>
      <c r="E733" s="14"/>
      <c r="F733" s="7" t="str">
        <f>IFERROR(
    IF(D733="Male",
        _xlfn.XLOOKUP(E733,'Data References'!$J$3:$J$55,'Data References'!$K$3:$K$55),
        _xlfn.XLOOKUP(E733,'Data References'!$J$3:$J$55,'Data References'!$L$3:$L$55)
    ),
    ""
)</f>
        <v/>
      </c>
      <c r="G733" s="14"/>
      <c r="H733" s="7" t="str">
        <f t="shared" si="22"/>
        <v/>
      </c>
      <c r="I733" s="7"/>
      <c r="J733" s="7" t="str">
        <f t="shared" si="23"/>
        <v/>
      </c>
      <c r="K733" s="2"/>
    </row>
    <row r="734" spans="1:11" x14ac:dyDescent="0.25">
      <c r="A734" s="14"/>
      <c r="B734" s="14"/>
      <c r="C734" s="14"/>
      <c r="D734" s="10"/>
      <c r="E734" s="14"/>
      <c r="F734" s="7" t="str">
        <f>IFERROR(
    IF(D734="Male",
        _xlfn.XLOOKUP(E734,'Data References'!$J$3:$J$55,'Data References'!$K$3:$K$55),
        _xlfn.XLOOKUP(E734,'Data References'!$J$3:$J$55,'Data References'!$L$3:$L$55)
    ),
    ""
)</f>
        <v/>
      </c>
      <c r="G734" s="14"/>
      <c r="H734" s="7" t="str">
        <f t="shared" si="22"/>
        <v/>
      </c>
      <c r="I734" s="7"/>
      <c r="J734" s="7" t="str">
        <f t="shared" si="23"/>
        <v/>
      </c>
      <c r="K734" s="2"/>
    </row>
    <row r="735" spans="1:11" x14ac:dyDescent="0.25">
      <c r="A735" s="14"/>
      <c r="B735" s="14"/>
      <c r="C735" s="14"/>
      <c r="D735" s="10"/>
      <c r="E735" s="14"/>
      <c r="F735" s="7" t="str">
        <f>IFERROR(
    IF(D735="Male",
        _xlfn.XLOOKUP(E735,'Data References'!$J$3:$J$55,'Data References'!$K$3:$K$55),
        _xlfn.XLOOKUP(E735,'Data References'!$J$3:$J$55,'Data References'!$L$3:$L$55)
    ),
    ""
)</f>
        <v/>
      </c>
      <c r="G735" s="14"/>
      <c r="H735" s="7" t="str">
        <f t="shared" si="22"/>
        <v/>
      </c>
      <c r="I735" s="7"/>
      <c r="J735" s="7" t="str">
        <f t="shared" si="23"/>
        <v/>
      </c>
      <c r="K735" s="2"/>
    </row>
    <row r="736" spans="1:11" x14ac:dyDescent="0.25">
      <c r="A736" s="14"/>
      <c r="B736" s="14"/>
      <c r="C736" s="14"/>
      <c r="D736" s="10"/>
      <c r="E736" s="14"/>
      <c r="F736" s="7" t="str">
        <f>IFERROR(
    IF(D736="Male",
        _xlfn.XLOOKUP(E736,'Data References'!$J$3:$J$55,'Data References'!$K$3:$K$55),
        _xlfn.XLOOKUP(E736,'Data References'!$J$3:$J$55,'Data References'!$L$3:$L$55)
    ),
    ""
)</f>
        <v/>
      </c>
      <c r="G736" s="14"/>
      <c r="H736" s="7" t="str">
        <f t="shared" si="22"/>
        <v/>
      </c>
      <c r="I736" s="7"/>
      <c r="J736" s="7" t="str">
        <f t="shared" si="23"/>
        <v/>
      </c>
      <c r="K736" s="2"/>
    </row>
    <row r="737" spans="1:11" x14ac:dyDescent="0.25">
      <c r="A737" s="14"/>
      <c r="B737" s="14"/>
      <c r="C737" s="14"/>
      <c r="D737" s="10"/>
      <c r="E737" s="14"/>
      <c r="F737" s="7" t="str">
        <f>IFERROR(
    IF(D737="Male",
        _xlfn.XLOOKUP(E737,'Data References'!$J$3:$J$55,'Data References'!$K$3:$K$55),
        _xlfn.XLOOKUP(E737,'Data References'!$J$3:$J$55,'Data References'!$L$3:$L$55)
    ),
    ""
)</f>
        <v/>
      </c>
      <c r="G737" s="14"/>
      <c r="H737" s="7" t="str">
        <f t="shared" si="22"/>
        <v/>
      </c>
      <c r="I737" s="7"/>
      <c r="J737" s="7" t="str">
        <f t="shared" si="23"/>
        <v/>
      </c>
      <c r="K737" s="2"/>
    </row>
    <row r="738" spans="1:11" x14ac:dyDescent="0.25">
      <c r="A738" s="14"/>
      <c r="B738" s="14"/>
      <c r="C738" s="14"/>
      <c r="D738" s="10"/>
      <c r="E738" s="14"/>
      <c r="F738" s="7" t="str">
        <f>IFERROR(
    IF(D738="Male",
        _xlfn.XLOOKUP(E738,'Data References'!$J$3:$J$55,'Data References'!$K$3:$K$55),
        _xlfn.XLOOKUP(E738,'Data References'!$J$3:$J$55,'Data References'!$L$3:$L$55)
    ),
    ""
)</f>
        <v/>
      </c>
      <c r="G738" s="14"/>
      <c r="H738" s="7" t="str">
        <f t="shared" si="22"/>
        <v/>
      </c>
      <c r="I738" s="7"/>
      <c r="J738" s="7" t="str">
        <f t="shared" si="23"/>
        <v/>
      </c>
      <c r="K738" s="2"/>
    </row>
    <row r="739" spans="1:11" x14ac:dyDescent="0.25">
      <c r="A739" s="14"/>
      <c r="B739" s="14"/>
      <c r="C739" s="14"/>
      <c r="D739" s="10"/>
      <c r="E739" s="14"/>
      <c r="F739" s="7" t="str">
        <f>IFERROR(
    IF(D739="Male",
        _xlfn.XLOOKUP(E739,'Data References'!$J$3:$J$55,'Data References'!$K$3:$K$55),
        _xlfn.XLOOKUP(E739,'Data References'!$J$3:$J$55,'Data References'!$L$3:$L$55)
    ),
    ""
)</f>
        <v/>
      </c>
      <c r="G739" s="14"/>
      <c r="H739" s="7" t="str">
        <f t="shared" si="22"/>
        <v/>
      </c>
      <c r="I739" s="7"/>
      <c r="J739" s="7" t="str">
        <f t="shared" si="23"/>
        <v/>
      </c>
      <c r="K739" s="2"/>
    </row>
    <row r="740" spans="1:11" x14ac:dyDescent="0.25">
      <c r="A740" s="14"/>
      <c r="B740" s="14"/>
      <c r="C740" s="14"/>
      <c r="D740" s="10"/>
      <c r="E740" s="14"/>
      <c r="F740" s="7" t="str">
        <f>IFERROR(
    IF(D740="Male",
        _xlfn.XLOOKUP(E740,'Data References'!$J$3:$J$55,'Data References'!$K$3:$K$55),
        _xlfn.XLOOKUP(E740,'Data References'!$J$3:$J$55,'Data References'!$L$3:$L$55)
    ),
    ""
)</f>
        <v/>
      </c>
      <c r="G740" s="14"/>
      <c r="H740" s="7" t="str">
        <f t="shared" si="22"/>
        <v/>
      </c>
      <c r="I740" s="7"/>
      <c r="J740" s="7" t="str">
        <f t="shared" si="23"/>
        <v/>
      </c>
      <c r="K740" s="2"/>
    </row>
    <row r="741" spans="1:11" x14ac:dyDescent="0.25">
      <c r="A741" s="14"/>
      <c r="B741" s="14"/>
      <c r="C741" s="14"/>
      <c r="D741" s="10"/>
      <c r="E741" s="14"/>
      <c r="F741" s="7" t="str">
        <f>IFERROR(
    IF(D741="Male",
        _xlfn.XLOOKUP(E741,'Data References'!$J$3:$J$55,'Data References'!$K$3:$K$55),
        _xlfn.XLOOKUP(E741,'Data References'!$J$3:$J$55,'Data References'!$L$3:$L$55)
    ),
    ""
)</f>
        <v/>
      </c>
      <c r="G741" s="14"/>
      <c r="H741" s="7" t="str">
        <f t="shared" si="22"/>
        <v/>
      </c>
      <c r="I741" s="7"/>
      <c r="J741" s="7" t="str">
        <f t="shared" si="23"/>
        <v/>
      </c>
      <c r="K741" s="2"/>
    </row>
    <row r="742" spans="1:11" x14ac:dyDescent="0.25">
      <c r="A742" s="14"/>
      <c r="B742" s="14"/>
      <c r="C742" s="14"/>
      <c r="D742" s="10"/>
      <c r="E742" s="14"/>
      <c r="F742" s="7" t="str">
        <f>IFERROR(
    IF(D742="Male",
        _xlfn.XLOOKUP(E742,'Data References'!$J$3:$J$55,'Data References'!$K$3:$K$55),
        _xlfn.XLOOKUP(E742,'Data References'!$J$3:$J$55,'Data References'!$L$3:$L$55)
    ),
    ""
)</f>
        <v/>
      </c>
      <c r="G742" s="14"/>
      <c r="H742" s="7" t="str">
        <f t="shared" si="22"/>
        <v/>
      </c>
      <c r="I742" s="7"/>
      <c r="J742" s="7" t="str">
        <f t="shared" si="23"/>
        <v/>
      </c>
      <c r="K742" s="2"/>
    </row>
    <row r="743" spans="1:11" x14ac:dyDescent="0.25">
      <c r="A743" s="14"/>
      <c r="B743" s="14"/>
      <c r="C743" s="14"/>
      <c r="D743" s="10"/>
      <c r="E743" s="14"/>
      <c r="F743" s="7" t="str">
        <f>IFERROR(
    IF(D743="Male",
        _xlfn.XLOOKUP(E743,'Data References'!$J$3:$J$55,'Data References'!$K$3:$K$55),
        _xlfn.XLOOKUP(E743,'Data References'!$J$3:$J$55,'Data References'!$L$3:$L$55)
    ),
    ""
)</f>
        <v/>
      </c>
      <c r="G743" s="14"/>
      <c r="H743" s="7" t="str">
        <f t="shared" si="22"/>
        <v/>
      </c>
      <c r="I743" s="7"/>
      <c r="J743" s="7" t="str">
        <f t="shared" si="23"/>
        <v/>
      </c>
      <c r="K743" s="2"/>
    </row>
    <row r="744" spans="1:11" x14ac:dyDescent="0.25">
      <c r="A744" s="14"/>
      <c r="B744" s="14"/>
      <c r="C744" s="14"/>
      <c r="D744" s="10"/>
      <c r="E744" s="14"/>
      <c r="F744" s="7" t="str">
        <f>IFERROR(
    IF(D744="Male",
        _xlfn.XLOOKUP(E744,'Data References'!$J$3:$J$55,'Data References'!$K$3:$K$55),
        _xlfn.XLOOKUP(E744,'Data References'!$J$3:$J$55,'Data References'!$L$3:$L$55)
    ),
    ""
)</f>
        <v/>
      </c>
      <c r="G744" s="14"/>
      <c r="H744" s="7" t="str">
        <f t="shared" si="22"/>
        <v/>
      </c>
      <c r="I744" s="7"/>
      <c r="J744" s="7" t="str">
        <f t="shared" si="23"/>
        <v/>
      </c>
      <c r="K744" s="2"/>
    </row>
    <row r="745" spans="1:11" x14ac:dyDescent="0.25">
      <c r="A745" s="14"/>
      <c r="B745" s="14"/>
      <c r="C745" s="14"/>
      <c r="D745" s="10"/>
      <c r="E745" s="14"/>
      <c r="F745" s="7" t="str">
        <f>IFERROR(
    IF(D745="Male",
        _xlfn.XLOOKUP(E745,'Data References'!$J$3:$J$55,'Data References'!$K$3:$K$55),
        _xlfn.XLOOKUP(E745,'Data References'!$J$3:$J$55,'Data References'!$L$3:$L$55)
    ),
    ""
)</f>
        <v/>
      </c>
      <c r="G745" s="14"/>
      <c r="H745" s="7" t="str">
        <f t="shared" si="22"/>
        <v/>
      </c>
      <c r="I745" s="7"/>
      <c r="J745" s="7" t="str">
        <f t="shared" si="23"/>
        <v/>
      </c>
      <c r="K745" s="2"/>
    </row>
    <row r="746" spans="1:11" x14ac:dyDescent="0.25">
      <c r="A746" s="14"/>
      <c r="B746" s="14"/>
      <c r="C746" s="14"/>
      <c r="D746" s="10"/>
      <c r="E746" s="14"/>
      <c r="F746" s="7" t="str">
        <f>IFERROR(
    IF(D746="Male",
        _xlfn.XLOOKUP(E746,'Data References'!$J$3:$J$55,'Data References'!$K$3:$K$55),
        _xlfn.XLOOKUP(E746,'Data References'!$J$3:$J$55,'Data References'!$L$3:$L$55)
    ),
    ""
)</f>
        <v/>
      </c>
      <c r="G746" s="14"/>
      <c r="H746" s="7" t="str">
        <f t="shared" si="22"/>
        <v/>
      </c>
      <c r="I746" s="7"/>
      <c r="J746" s="7" t="str">
        <f t="shared" si="23"/>
        <v/>
      </c>
      <c r="K746" s="2"/>
    </row>
    <row r="747" spans="1:11" x14ac:dyDescent="0.25">
      <c r="A747" s="14"/>
      <c r="B747" s="14"/>
      <c r="C747" s="14"/>
      <c r="D747" s="10"/>
      <c r="E747" s="14"/>
      <c r="F747" s="7" t="str">
        <f>IFERROR(
    IF(D747="Male",
        _xlfn.XLOOKUP(E747,'Data References'!$J$3:$J$55,'Data References'!$K$3:$K$55),
        _xlfn.XLOOKUP(E747,'Data References'!$J$3:$J$55,'Data References'!$L$3:$L$55)
    ),
    ""
)</f>
        <v/>
      </c>
      <c r="G747" s="14"/>
      <c r="H747" s="7" t="str">
        <f t="shared" si="22"/>
        <v/>
      </c>
      <c r="I747" s="7"/>
      <c r="J747" s="7" t="str">
        <f t="shared" si="23"/>
        <v/>
      </c>
      <c r="K747" s="2"/>
    </row>
    <row r="748" spans="1:11" x14ac:dyDescent="0.25">
      <c r="A748" s="14"/>
      <c r="B748" s="14"/>
      <c r="C748" s="14"/>
      <c r="D748" s="10"/>
      <c r="E748" s="14"/>
      <c r="F748" s="7" t="str">
        <f>IFERROR(
    IF(D748="Male",
        _xlfn.XLOOKUP(E748,'Data References'!$J$3:$J$55,'Data References'!$K$3:$K$55),
        _xlfn.XLOOKUP(E748,'Data References'!$J$3:$J$55,'Data References'!$L$3:$L$55)
    ),
    ""
)</f>
        <v/>
      </c>
      <c r="G748" s="14"/>
      <c r="H748" s="7" t="str">
        <f t="shared" si="22"/>
        <v/>
      </c>
      <c r="I748" s="7"/>
      <c r="J748" s="7" t="str">
        <f t="shared" si="23"/>
        <v/>
      </c>
      <c r="K748" s="2"/>
    </row>
    <row r="749" spans="1:11" x14ac:dyDescent="0.25">
      <c r="A749" s="14"/>
      <c r="B749" s="14"/>
      <c r="C749" s="14"/>
      <c r="D749" s="10"/>
      <c r="E749" s="14"/>
      <c r="F749" s="7" t="str">
        <f>IFERROR(
    IF(D749="Male",
        _xlfn.XLOOKUP(E749,'Data References'!$J$3:$J$55,'Data References'!$K$3:$K$55),
        _xlfn.XLOOKUP(E749,'Data References'!$J$3:$J$55,'Data References'!$L$3:$L$55)
    ),
    ""
)</f>
        <v/>
      </c>
      <c r="G749" s="14"/>
      <c r="H749" s="7" t="str">
        <f t="shared" si="22"/>
        <v/>
      </c>
      <c r="I749" s="7"/>
      <c r="J749" s="7" t="str">
        <f t="shared" si="23"/>
        <v/>
      </c>
      <c r="K749" s="2"/>
    </row>
    <row r="750" spans="1:11" x14ac:dyDescent="0.25">
      <c r="A750" s="14"/>
      <c r="B750" s="14"/>
      <c r="C750" s="14"/>
      <c r="D750" s="10"/>
      <c r="E750" s="14"/>
      <c r="F750" s="7" t="str">
        <f>IFERROR(
    IF(D750="Male",
        _xlfn.XLOOKUP(E750,'Data References'!$J$3:$J$55,'Data References'!$K$3:$K$55),
        _xlfn.XLOOKUP(E750,'Data References'!$J$3:$J$55,'Data References'!$L$3:$L$55)
    ),
    ""
)</f>
        <v/>
      </c>
      <c r="G750" s="14"/>
      <c r="H750" s="7" t="str">
        <f t="shared" si="22"/>
        <v/>
      </c>
      <c r="I750" s="7"/>
      <c r="J750" s="7" t="str">
        <f t="shared" si="23"/>
        <v/>
      </c>
      <c r="K750" s="2"/>
    </row>
    <row r="751" spans="1:11" x14ac:dyDescent="0.25">
      <c r="A751" s="14"/>
      <c r="B751" s="14"/>
      <c r="C751" s="14"/>
      <c r="D751" s="10"/>
      <c r="E751" s="14"/>
      <c r="F751" s="7" t="str">
        <f>IFERROR(
    IF(D751="Male",
        _xlfn.XLOOKUP(E751,'Data References'!$J$3:$J$55,'Data References'!$K$3:$K$55),
        _xlfn.XLOOKUP(E751,'Data References'!$J$3:$J$55,'Data References'!$L$3:$L$55)
    ),
    ""
)</f>
        <v/>
      </c>
      <c r="G751" s="14"/>
      <c r="H751" s="7" t="str">
        <f t="shared" si="22"/>
        <v/>
      </c>
      <c r="I751" s="7"/>
      <c r="J751" s="7" t="str">
        <f t="shared" si="23"/>
        <v/>
      </c>
      <c r="K751" s="2"/>
    </row>
    <row r="752" spans="1:11" x14ac:dyDescent="0.25">
      <c r="A752" s="14"/>
      <c r="B752" s="14"/>
      <c r="C752" s="14"/>
      <c r="D752" s="10"/>
      <c r="E752" s="14"/>
      <c r="F752" s="7" t="str">
        <f>IFERROR(
    IF(D752="Male",
        _xlfn.XLOOKUP(E752,'Data References'!$J$3:$J$55,'Data References'!$K$3:$K$55),
        _xlfn.XLOOKUP(E752,'Data References'!$J$3:$J$55,'Data References'!$L$3:$L$55)
    ),
    ""
)</f>
        <v/>
      </c>
      <c r="G752" s="14"/>
      <c r="H752" s="7" t="str">
        <f t="shared" si="22"/>
        <v/>
      </c>
      <c r="I752" s="7"/>
      <c r="J752" s="7" t="str">
        <f t="shared" si="23"/>
        <v/>
      </c>
      <c r="K752" s="2"/>
    </row>
    <row r="753" spans="1:11" x14ac:dyDescent="0.25">
      <c r="A753" s="14"/>
      <c r="B753" s="14"/>
      <c r="C753" s="14"/>
      <c r="D753" s="10"/>
      <c r="E753" s="14"/>
      <c r="F753" s="7" t="str">
        <f>IFERROR(
    IF(D753="Male",
        _xlfn.XLOOKUP(E753,'Data References'!$J$3:$J$55,'Data References'!$K$3:$K$55),
        _xlfn.XLOOKUP(E753,'Data References'!$J$3:$J$55,'Data References'!$L$3:$L$55)
    ),
    ""
)</f>
        <v/>
      </c>
      <c r="G753" s="14"/>
      <c r="H753" s="7" t="str">
        <f t="shared" si="22"/>
        <v/>
      </c>
      <c r="I753" s="7"/>
      <c r="J753" s="7" t="str">
        <f t="shared" si="23"/>
        <v/>
      </c>
      <c r="K753" s="2"/>
    </row>
    <row r="754" spans="1:11" x14ac:dyDescent="0.25">
      <c r="A754" s="14"/>
      <c r="B754" s="14"/>
      <c r="C754" s="14"/>
      <c r="D754" s="10"/>
      <c r="E754" s="14"/>
      <c r="F754" s="7" t="str">
        <f>IFERROR(
    IF(D754="Male",
        _xlfn.XLOOKUP(E754,'Data References'!$J$3:$J$55,'Data References'!$K$3:$K$55),
        _xlfn.XLOOKUP(E754,'Data References'!$J$3:$J$55,'Data References'!$L$3:$L$55)
    ),
    ""
)</f>
        <v/>
      </c>
      <c r="G754" s="14"/>
      <c r="H754" s="7" t="str">
        <f t="shared" si="22"/>
        <v/>
      </c>
      <c r="I754" s="7"/>
      <c r="J754" s="7" t="str">
        <f t="shared" si="23"/>
        <v/>
      </c>
      <c r="K754" s="2"/>
    </row>
    <row r="755" spans="1:11" x14ac:dyDescent="0.25">
      <c r="A755" s="14"/>
      <c r="B755" s="14"/>
      <c r="C755" s="14"/>
      <c r="D755" s="10"/>
      <c r="E755" s="14"/>
      <c r="F755" s="7" t="str">
        <f>IFERROR(
    IF(D755="Male",
        _xlfn.XLOOKUP(E755,'Data References'!$J$3:$J$55,'Data References'!$K$3:$K$55),
        _xlfn.XLOOKUP(E755,'Data References'!$J$3:$J$55,'Data References'!$L$3:$L$55)
    ),
    ""
)</f>
        <v/>
      </c>
      <c r="G755" s="14"/>
      <c r="H755" s="7" t="str">
        <f t="shared" si="22"/>
        <v/>
      </c>
      <c r="I755" s="7"/>
      <c r="J755" s="7" t="str">
        <f t="shared" si="23"/>
        <v/>
      </c>
      <c r="K755" s="2"/>
    </row>
    <row r="756" spans="1:11" x14ac:dyDescent="0.25">
      <c r="A756" s="14"/>
      <c r="B756" s="14"/>
      <c r="C756" s="14"/>
      <c r="D756" s="10"/>
      <c r="E756" s="14"/>
      <c r="F756" s="7" t="str">
        <f>IFERROR(
    IF(D756="Male",
        _xlfn.XLOOKUP(E756,'Data References'!$J$3:$J$55,'Data References'!$K$3:$K$55),
        _xlfn.XLOOKUP(E756,'Data References'!$J$3:$J$55,'Data References'!$L$3:$L$55)
    ),
    ""
)</f>
        <v/>
      </c>
      <c r="G756" s="14"/>
      <c r="H756" s="7" t="str">
        <f t="shared" si="22"/>
        <v/>
      </c>
      <c r="I756" s="7"/>
      <c r="J756" s="7" t="str">
        <f t="shared" si="23"/>
        <v/>
      </c>
      <c r="K756" s="2"/>
    </row>
    <row r="757" spans="1:11" x14ac:dyDescent="0.25">
      <c r="A757" s="14"/>
      <c r="B757" s="14"/>
      <c r="C757" s="14"/>
      <c r="D757" s="10"/>
      <c r="E757" s="14"/>
      <c r="F757" s="7" t="str">
        <f>IFERROR(
    IF(D757="Male",
        _xlfn.XLOOKUP(E757,'Data References'!$J$3:$J$55,'Data References'!$K$3:$K$55),
        _xlfn.XLOOKUP(E757,'Data References'!$J$3:$J$55,'Data References'!$L$3:$L$55)
    ),
    ""
)</f>
        <v/>
      </c>
      <c r="G757" s="14"/>
      <c r="H757" s="7" t="str">
        <f t="shared" si="22"/>
        <v/>
      </c>
      <c r="I757" s="7"/>
      <c r="J757" s="7" t="str">
        <f t="shared" si="23"/>
        <v/>
      </c>
      <c r="K757" s="2"/>
    </row>
    <row r="758" spans="1:11" x14ac:dyDescent="0.25">
      <c r="A758" s="14"/>
      <c r="B758" s="14"/>
      <c r="C758" s="14"/>
      <c r="D758" s="10"/>
      <c r="E758" s="14"/>
      <c r="F758" s="7" t="str">
        <f>IFERROR(
    IF(D758="Male",
        _xlfn.XLOOKUP(E758,'Data References'!$J$3:$J$55,'Data References'!$K$3:$K$55),
        _xlfn.XLOOKUP(E758,'Data References'!$J$3:$J$55,'Data References'!$L$3:$L$55)
    ),
    ""
)</f>
        <v/>
      </c>
      <c r="G758" s="14"/>
      <c r="H758" s="7" t="str">
        <f t="shared" si="22"/>
        <v/>
      </c>
      <c r="I758" s="7"/>
      <c r="J758" s="7" t="str">
        <f t="shared" si="23"/>
        <v/>
      </c>
      <c r="K758" s="2"/>
    </row>
    <row r="759" spans="1:11" x14ac:dyDescent="0.25">
      <c r="A759" s="14"/>
      <c r="B759" s="14"/>
      <c r="C759" s="14"/>
      <c r="D759" s="10"/>
      <c r="E759" s="14"/>
      <c r="F759" s="7" t="str">
        <f>IFERROR(
    IF(D759="Male",
        _xlfn.XLOOKUP(E759,'Data References'!$J$3:$J$55,'Data References'!$K$3:$K$55),
        _xlfn.XLOOKUP(E759,'Data References'!$J$3:$J$55,'Data References'!$L$3:$L$55)
    ),
    ""
)</f>
        <v/>
      </c>
      <c r="G759" s="14"/>
      <c r="H759" s="7" t="str">
        <f t="shared" si="22"/>
        <v/>
      </c>
      <c r="I759" s="7"/>
      <c r="J759" s="7" t="str">
        <f t="shared" si="23"/>
        <v/>
      </c>
      <c r="K759" s="2"/>
    </row>
    <row r="760" spans="1:11" x14ac:dyDescent="0.25">
      <c r="A760" s="14"/>
      <c r="B760" s="14"/>
      <c r="C760" s="14"/>
      <c r="D760" s="10"/>
      <c r="E760" s="14"/>
      <c r="F760" s="7" t="str">
        <f>IFERROR(
    IF(D760="Male",
        _xlfn.XLOOKUP(E760,'Data References'!$J$3:$J$55,'Data References'!$K$3:$K$55),
        _xlfn.XLOOKUP(E760,'Data References'!$J$3:$J$55,'Data References'!$L$3:$L$55)
    ),
    ""
)</f>
        <v/>
      </c>
      <c r="G760" s="14"/>
      <c r="H760" s="7" t="str">
        <f t="shared" si="22"/>
        <v/>
      </c>
      <c r="I760" s="7"/>
      <c r="J760" s="7" t="str">
        <f t="shared" si="23"/>
        <v/>
      </c>
      <c r="K760" s="2"/>
    </row>
    <row r="761" spans="1:11" x14ac:dyDescent="0.25">
      <c r="A761" s="14"/>
      <c r="B761" s="14"/>
      <c r="C761" s="14"/>
      <c r="D761" s="10"/>
      <c r="E761" s="14"/>
      <c r="F761" s="7" t="str">
        <f>IFERROR(
    IF(D761="Male",
        _xlfn.XLOOKUP(E761,'Data References'!$J$3:$J$55,'Data References'!$K$3:$K$55),
        _xlfn.XLOOKUP(E761,'Data References'!$J$3:$J$55,'Data References'!$L$3:$L$55)
    ),
    ""
)</f>
        <v/>
      </c>
      <c r="G761" s="14"/>
      <c r="H761" s="7" t="str">
        <f t="shared" si="22"/>
        <v/>
      </c>
      <c r="I761" s="7"/>
      <c r="J761" s="7" t="str">
        <f t="shared" si="23"/>
        <v/>
      </c>
      <c r="K761" s="2"/>
    </row>
    <row r="762" spans="1:11" x14ac:dyDescent="0.25">
      <c r="A762" s="14"/>
      <c r="B762" s="14"/>
      <c r="C762" s="14"/>
      <c r="D762" s="10"/>
      <c r="E762" s="14"/>
      <c r="F762" s="7" t="str">
        <f>IFERROR(
    IF(D762="Male",
        _xlfn.XLOOKUP(E762,'Data References'!$J$3:$J$55,'Data References'!$K$3:$K$55),
        _xlfn.XLOOKUP(E762,'Data References'!$J$3:$J$55,'Data References'!$L$3:$L$55)
    ),
    ""
)</f>
        <v/>
      </c>
      <c r="G762" s="14"/>
      <c r="H762" s="7" t="str">
        <f t="shared" si="22"/>
        <v/>
      </c>
      <c r="I762" s="7"/>
      <c r="J762" s="7" t="str">
        <f t="shared" si="23"/>
        <v/>
      </c>
      <c r="K762" s="2"/>
    </row>
    <row r="763" spans="1:11" x14ac:dyDescent="0.25">
      <c r="A763" s="14"/>
      <c r="B763" s="14"/>
      <c r="C763" s="14"/>
      <c r="D763" s="10"/>
      <c r="E763" s="14"/>
      <c r="F763" s="7" t="str">
        <f>IFERROR(
    IF(D763="Male",
        _xlfn.XLOOKUP(E763,'Data References'!$J$3:$J$55,'Data References'!$K$3:$K$55),
        _xlfn.XLOOKUP(E763,'Data References'!$J$3:$J$55,'Data References'!$L$3:$L$55)
    ),
    ""
)</f>
        <v/>
      </c>
      <c r="G763" s="14"/>
      <c r="H763" s="7" t="str">
        <f t="shared" si="22"/>
        <v/>
      </c>
      <c r="I763" s="7"/>
      <c r="J763" s="7" t="str">
        <f t="shared" si="23"/>
        <v/>
      </c>
      <c r="K763" s="2"/>
    </row>
    <row r="764" spans="1:11" x14ac:dyDescent="0.25">
      <c r="A764" s="14"/>
      <c r="B764" s="14"/>
      <c r="C764" s="14"/>
      <c r="D764" s="10"/>
      <c r="E764" s="14"/>
      <c r="F764" s="7" t="str">
        <f>IFERROR(
    IF(D764="Male",
        _xlfn.XLOOKUP(E764,'Data References'!$J$3:$J$55,'Data References'!$K$3:$K$55),
        _xlfn.XLOOKUP(E764,'Data References'!$J$3:$J$55,'Data References'!$L$3:$L$55)
    ),
    ""
)</f>
        <v/>
      </c>
      <c r="G764" s="14"/>
      <c r="H764" s="7" t="str">
        <f t="shared" si="22"/>
        <v/>
      </c>
      <c r="I764" s="7"/>
      <c r="J764" s="7" t="str">
        <f t="shared" si="23"/>
        <v/>
      </c>
      <c r="K764" s="2"/>
    </row>
    <row r="765" spans="1:11" x14ac:dyDescent="0.25">
      <c r="A765" s="14"/>
      <c r="B765" s="14"/>
      <c r="C765" s="14"/>
      <c r="D765" s="10"/>
      <c r="E765" s="14"/>
      <c r="F765" s="7" t="str">
        <f>IFERROR(
    IF(D765="Male",
        _xlfn.XLOOKUP(E765,'Data References'!$J$3:$J$55,'Data References'!$K$3:$K$55),
        _xlfn.XLOOKUP(E765,'Data References'!$J$3:$J$55,'Data References'!$L$3:$L$55)
    ),
    ""
)</f>
        <v/>
      </c>
      <c r="G765" s="14"/>
      <c r="H765" s="7" t="str">
        <f t="shared" si="22"/>
        <v/>
      </c>
      <c r="I765" s="7"/>
      <c r="J765" s="7" t="str">
        <f t="shared" si="23"/>
        <v/>
      </c>
      <c r="K765" s="2"/>
    </row>
    <row r="766" spans="1:11" x14ac:dyDescent="0.25">
      <c r="A766" s="14"/>
      <c r="B766" s="14"/>
      <c r="C766" s="14"/>
      <c r="D766" s="10"/>
      <c r="E766" s="14"/>
      <c r="F766" s="7" t="str">
        <f>IFERROR(
    IF(D766="Male",
        _xlfn.XLOOKUP(E766,'Data References'!$J$3:$J$55,'Data References'!$K$3:$K$55),
        _xlfn.XLOOKUP(E766,'Data References'!$J$3:$J$55,'Data References'!$L$3:$L$55)
    ),
    ""
)</f>
        <v/>
      </c>
      <c r="G766" s="14"/>
      <c r="H766" s="7" t="str">
        <f t="shared" si="22"/>
        <v/>
      </c>
      <c r="I766" s="7"/>
      <c r="J766" s="7" t="str">
        <f t="shared" si="23"/>
        <v/>
      </c>
      <c r="K766" s="2"/>
    </row>
    <row r="767" spans="1:11" x14ac:dyDescent="0.25">
      <c r="A767" s="14"/>
      <c r="B767" s="14"/>
      <c r="C767" s="14"/>
      <c r="D767" s="10"/>
      <c r="E767" s="14"/>
      <c r="F767" s="7" t="str">
        <f>IFERROR(
    IF(D767="Male",
        _xlfn.XLOOKUP(E767,'Data References'!$J$3:$J$55,'Data References'!$K$3:$K$55),
        _xlfn.XLOOKUP(E767,'Data References'!$J$3:$J$55,'Data References'!$L$3:$L$55)
    ),
    ""
)</f>
        <v/>
      </c>
      <c r="G767" s="14"/>
      <c r="H767" s="7" t="str">
        <f t="shared" si="22"/>
        <v/>
      </c>
      <c r="I767" s="7"/>
      <c r="J767" s="7" t="str">
        <f t="shared" si="23"/>
        <v/>
      </c>
      <c r="K767" s="2"/>
    </row>
    <row r="768" spans="1:11" x14ac:dyDescent="0.25">
      <c r="A768" s="14"/>
      <c r="B768" s="14"/>
      <c r="C768" s="14"/>
      <c r="D768" s="10"/>
      <c r="E768" s="14"/>
      <c r="F768" s="7" t="str">
        <f>IFERROR(
    IF(D768="Male",
        _xlfn.XLOOKUP(E768,'Data References'!$J$3:$J$55,'Data References'!$K$3:$K$55),
        _xlfn.XLOOKUP(E768,'Data References'!$J$3:$J$55,'Data References'!$L$3:$L$55)
    ),
    ""
)</f>
        <v/>
      </c>
      <c r="G768" s="14"/>
      <c r="H768" s="7" t="str">
        <f t="shared" si="22"/>
        <v/>
      </c>
      <c r="I768" s="7"/>
      <c r="J768" s="7" t="str">
        <f t="shared" si="23"/>
        <v/>
      </c>
      <c r="K768" s="2"/>
    </row>
    <row r="769" spans="1:11" x14ac:dyDescent="0.25">
      <c r="A769" s="14"/>
      <c r="B769" s="14"/>
      <c r="C769" s="14"/>
      <c r="D769" s="10"/>
      <c r="E769" s="14"/>
      <c r="F769" s="7" t="str">
        <f>IFERROR(
    IF(D769="Male",
        _xlfn.XLOOKUP(E769,'Data References'!$J$3:$J$55,'Data References'!$K$3:$K$55),
        _xlfn.XLOOKUP(E769,'Data References'!$J$3:$J$55,'Data References'!$L$3:$L$55)
    ),
    ""
)</f>
        <v/>
      </c>
      <c r="G769" s="14"/>
      <c r="H769" s="7" t="str">
        <f t="shared" si="22"/>
        <v/>
      </c>
      <c r="I769" s="7"/>
      <c r="J769" s="7" t="str">
        <f t="shared" si="23"/>
        <v/>
      </c>
      <c r="K769" s="2"/>
    </row>
    <row r="770" spans="1:11" x14ac:dyDescent="0.25">
      <c r="A770" s="14"/>
      <c r="B770" s="14"/>
      <c r="C770" s="14"/>
      <c r="D770" s="10"/>
      <c r="E770" s="14"/>
      <c r="F770" s="7" t="str">
        <f>IFERROR(
    IF(D770="Male",
        _xlfn.XLOOKUP(E770,'Data References'!$J$3:$J$55,'Data References'!$K$3:$K$55),
        _xlfn.XLOOKUP(E770,'Data References'!$J$3:$J$55,'Data References'!$L$3:$L$55)
    ),
    ""
)</f>
        <v/>
      </c>
      <c r="G770" s="14"/>
      <c r="H770" s="7" t="str">
        <f t="shared" si="22"/>
        <v/>
      </c>
      <c r="I770" s="7"/>
      <c r="J770" s="7" t="str">
        <f t="shared" si="23"/>
        <v/>
      </c>
      <c r="K770" s="2"/>
    </row>
    <row r="771" spans="1:11" x14ac:dyDescent="0.25">
      <c r="A771" s="14"/>
      <c r="B771" s="14"/>
      <c r="C771" s="14"/>
      <c r="D771" s="10"/>
      <c r="E771" s="14"/>
      <c r="F771" s="7" t="str">
        <f>IFERROR(
    IF(D771="Male",
        _xlfn.XLOOKUP(E771,'Data References'!$J$3:$J$55,'Data References'!$K$3:$K$55),
        _xlfn.XLOOKUP(E771,'Data References'!$J$3:$J$55,'Data References'!$L$3:$L$55)
    ),
    ""
)</f>
        <v/>
      </c>
      <c r="G771" s="14"/>
      <c r="H771" s="7" t="str">
        <f t="shared" ref="H771:H834" si="24">IF(OR(F771="",G771=""),"",IFERROR(IF(G771&lt;=F771,"Pass","Fail"),""))</f>
        <v/>
      </c>
      <c r="I771" s="7"/>
      <c r="J771" s="7" t="str">
        <f t="shared" si="23"/>
        <v/>
      </c>
      <c r="K771" s="2"/>
    </row>
    <row r="772" spans="1:11" x14ac:dyDescent="0.25">
      <c r="A772" s="14"/>
      <c r="B772" s="14"/>
      <c r="C772" s="14"/>
      <c r="D772" s="10"/>
      <c r="E772" s="14"/>
      <c r="F772" s="7" t="str">
        <f>IFERROR(
    IF(D772="Male",
        _xlfn.XLOOKUP(E772,'Data References'!$J$3:$J$55,'Data References'!$K$3:$K$55),
        _xlfn.XLOOKUP(E772,'Data References'!$J$3:$J$55,'Data References'!$L$3:$L$55)
    ),
    ""
)</f>
        <v/>
      </c>
      <c r="G772" s="14"/>
      <c r="H772" s="7" t="str">
        <f t="shared" si="24"/>
        <v/>
      </c>
      <c r="I772" s="7"/>
      <c r="J772" s="7" t="str">
        <f t="shared" ref="J772:J835" si="25">IF(H772="", "", IF(H772="Pass", IF(I772=0, "Bronze", IF(OR(I772=1, I772=2, I772=3), "Silver", IF(I772=4, "Gold", ""))), IF(H772="Fail", "None", "")))</f>
        <v/>
      </c>
      <c r="K772" s="2"/>
    </row>
    <row r="773" spans="1:11" x14ac:dyDescent="0.25">
      <c r="A773" s="14"/>
      <c r="B773" s="14"/>
      <c r="C773" s="14"/>
      <c r="D773" s="10"/>
      <c r="E773" s="14"/>
      <c r="F773" s="7" t="str">
        <f>IFERROR(
    IF(D773="Male",
        _xlfn.XLOOKUP(E773,'Data References'!$J$3:$J$55,'Data References'!$K$3:$K$55),
        _xlfn.XLOOKUP(E773,'Data References'!$J$3:$J$55,'Data References'!$L$3:$L$55)
    ),
    ""
)</f>
        <v/>
      </c>
      <c r="G773" s="14"/>
      <c r="H773" s="7" t="str">
        <f t="shared" si="24"/>
        <v/>
      </c>
      <c r="I773" s="7"/>
      <c r="J773" s="7" t="str">
        <f t="shared" si="25"/>
        <v/>
      </c>
      <c r="K773" s="2"/>
    </row>
    <row r="774" spans="1:11" x14ac:dyDescent="0.25">
      <c r="A774" s="14"/>
      <c r="B774" s="14"/>
      <c r="C774" s="14"/>
      <c r="D774" s="10"/>
      <c r="E774" s="14"/>
      <c r="F774" s="7" t="str">
        <f>IFERROR(
    IF(D774="Male",
        _xlfn.XLOOKUP(E774,'Data References'!$J$3:$J$55,'Data References'!$K$3:$K$55),
        _xlfn.XLOOKUP(E774,'Data References'!$J$3:$J$55,'Data References'!$L$3:$L$55)
    ),
    ""
)</f>
        <v/>
      </c>
      <c r="G774" s="14"/>
      <c r="H774" s="7" t="str">
        <f t="shared" si="24"/>
        <v/>
      </c>
      <c r="I774" s="7"/>
      <c r="J774" s="7" t="str">
        <f t="shared" si="25"/>
        <v/>
      </c>
      <c r="K774" s="2"/>
    </row>
    <row r="775" spans="1:11" x14ac:dyDescent="0.25">
      <c r="A775" s="14"/>
      <c r="B775" s="14"/>
      <c r="C775" s="14"/>
      <c r="D775" s="10"/>
      <c r="E775" s="14"/>
      <c r="F775" s="7" t="str">
        <f>IFERROR(
    IF(D775="Male",
        _xlfn.XLOOKUP(E775,'Data References'!$J$3:$J$55,'Data References'!$K$3:$K$55),
        _xlfn.XLOOKUP(E775,'Data References'!$J$3:$J$55,'Data References'!$L$3:$L$55)
    ),
    ""
)</f>
        <v/>
      </c>
      <c r="G775" s="14"/>
      <c r="H775" s="7" t="str">
        <f t="shared" si="24"/>
        <v/>
      </c>
      <c r="I775" s="7"/>
      <c r="J775" s="7" t="str">
        <f t="shared" si="25"/>
        <v/>
      </c>
      <c r="K775" s="2"/>
    </row>
    <row r="776" spans="1:11" x14ac:dyDescent="0.25">
      <c r="A776" s="14"/>
      <c r="B776" s="14"/>
      <c r="C776" s="14"/>
      <c r="D776" s="10"/>
      <c r="E776" s="14"/>
      <c r="F776" s="7" t="str">
        <f>IFERROR(
    IF(D776="Male",
        _xlfn.XLOOKUP(E776,'Data References'!$J$3:$J$55,'Data References'!$K$3:$K$55),
        _xlfn.XLOOKUP(E776,'Data References'!$J$3:$J$55,'Data References'!$L$3:$L$55)
    ),
    ""
)</f>
        <v/>
      </c>
      <c r="G776" s="14"/>
      <c r="H776" s="7" t="str">
        <f t="shared" si="24"/>
        <v/>
      </c>
      <c r="I776" s="7"/>
      <c r="J776" s="7" t="str">
        <f t="shared" si="25"/>
        <v/>
      </c>
      <c r="K776" s="2"/>
    </row>
    <row r="777" spans="1:11" x14ac:dyDescent="0.25">
      <c r="A777" s="14"/>
      <c r="B777" s="14"/>
      <c r="C777" s="14"/>
      <c r="D777" s="10"/>
      <c r="E777" s="14"/>
      <c r="F777" s="7" t="str">
        <f>IFERROR(
    IF(D777="Male",
        _xlfn.XLOOKUP(E777,'Data References'!$J$3:$J$55,'Data References'!$K$3:$K$55),
        _xlfn.XLOOKUP(E777,'Data References'!$J$3:$J$55,'Data References'!$L$3:$L$55)
    ),
    ""
)</f>
        <v/>
      </c>
      <c r="G777" s="14"/>
      <c r="H777" s="7" t="str">
        <f t="shared" si="24"/>
        <v/>
      </c>
      <c r="I777" s="7"/>
      <c r="J777" s="7" t="str">
        <f t="shared" si="25"/>
        <v/>
      </c>
      <c r="K777" s="2"/>
    </row>
    <row r="778" spans="1:11" x14ac:dyDescent="0.25">
      <c r="A778" s="14"/>
      <c r="B778" s="14"/>
      <c r="C778" s="14"/>
      <c r="D778" s="10"/>
      <c r="E778" s="14"/>
      <c r="F778" s="7" t="str">
        <f>IFERROR(
    IF(D778="Male",
        _xlfn.XLOOKUP(E778,'Data References'!$J$3:$J$55,'Data References'!$K$3:$K$55),
        _xlfn.XLOOKUP(E778,'Data References'!$J$3:$J$55,'Data References'!$L$3:$L$55)
    ),
    ""
)</f>
        <v/>
      </c>
      <c r="G778" s="14"/>
      <c r="H778" s="7" t="str">
        <f t="shared" si="24"/>
        <v/>
      </c>
      <c r="I778" s="7"/>
      <c r="J778" s="7" t="str">
        <f t="shared" si="25"/>
        <v/>
      </c>
      <c r="K778" s="2"/>
    </row>
    <row r="779" spans="1:11" x14ac:dyDescent="0.25">
      <c r="A779" s="14"/>
      <c r="B779" s="14"/>
      <c r="C779" s="14"/>
      <c r="D779" s="10"/>
      <c r="E779" s="14"/>
      <c r="F779" s="7" t="str">
        <f>IFERROR(
    IF(D779="Male",
        _xlfn.XLOOKUP(E779,'Data References'!$J$3:$J$55,'Data References'!$K$3:$K$55),
        _xlfn.XLOOKUP(E779,'Data References'!$J$3:$J$55,'Data References'!$L$3:$L$55)
    ),
    ""
)</f>
        <v/>
      </c>
      <c r="G779" s="14"/>
      <c r="H779" s="7" t="str">
        <f t="shared" si="24"/>
        <v/>
      </c>
      <c r="I779" s="7"/>
      <c r="J779" s="7" t="str">
        <f t="shared" si="25"/>
        <v/>
      </c>
      <c r="K779" s="2"/>
    </row>
    <row r="780" spans="1:11" x14ac:dyDescent="0.25">
      <c r="A780" s="14"/>
      <c r="B780" s="14"/>
      <c r="C780" s="14"/>
      <c r="D780" s="10"/>
      <c r="E780" s="14"/>
      <c r="F780" s="7" t="str">
        <f>IFERROR(
    IF(D780="Male",
        _xlfn.XLOOKUP(E780,'Data References'!$J$3:$J$55,'Data References'!$K$3:$K$55),
        _xlfn.XLOOKUP(E780,'Data References'!$J$3:$J$55,'Data References'!$L$3:$L$55)
    ),
    ""
)</f>
        <v/>
      </c>
      <c r="G780" s="14"/>
      <c r="H780" s="7" t="str">
        <f t="shared" si="24"/>
        <v/>
      </c>
      <c r="I780" s="7"/>
      <c r="J780" s="7" t="str">
        <f t="shared" si="25"/>
        <v/>
      </c>
      <c r="K780" s="2"/>
    </row>
    <row r="781" spans="1:11" x14ac:dyDescent="0.25">
      <c r="A781" s="14"/>
      <c r="B781" s="14"/>
      <c r="C781" s="14"/>
      <c r="D781" s="10"/>
      <c r="E781" s="14"/>
      <c r="F781" s="7" t="str">
        <f>IFERROR(
    IF(D781="Male",
        _xlfn.XLOOKUP(E781,'Data References'!$J$3:$J$55,'Data References'!$K$3:$K$55),
        _xlfn.XLOOKUP(E781,'Data References'!$J$3:$J$55,'Data References'!$L$3:$L$55)
    ),
    ""
)</f>
        <v/>
      </c>
      <c r="G781" s="14"/>
      <c r="H781" s="7" t="str">
        <f t="shared" si="24"/>
        <v/>
      </c>
      <c r="I781" s="7"/>
      <c r="J781" s="7" t="str">
        <f t="shared" si="25"/>
        <v/>
      </c>
      <c r="K781" s="2"/>
    </row>
    <row r="782" spans="1:11" x14ac:dyDescent="0.25">
      <c r="A782" s="14"/>
      <c r="B782" s="14"/>
      <c r="C782" s="14"/>
      <c r="D782" s="10"/>
      <c r="E782" s="14"/>
      <c r="F782" s="7" t="str">
        <f>IFERROR(
    IF(D782="Male",
        _xlfn.XLOOKUP(E782,'Data References'!$J$3:$J$55,'Data References'!$K$3:$K$55),
        _xlfn.XLOOKUP(E782,'Data References'!$J$3:$J$55,'Data References'!$L$3:$L$55)
    ),
    ""
)</f>
        <v/>
      </c>
      <c r="G782" s="14"/>
      <c r="H782" s="7" t="str">
        <f t="shared" si="24"/>
        <v/>
      </c>
      <c r="I782" s="7"/>
      <c r="J782" s="7" t="str">
        <f t="shared" si="25"/>
        <v/>
      </c>
      <c r="K782" s="2"/>
    </row>
    <row r="783" spans="1:11" x14ac:dyDescent="0.25">
      <c r="A783" s="14"/>
      <c r="B783" s="14"/>
      <c r="C783" s="14"/>
      <c r="D783" s="10"/>
      <c r="E783" s="14"/>
      <c r="F783" s="7" t="str">
        <f>IFERROR(
    IF(D783="Male",
        _xlfn.XLOOKUP(E783,'Data References'!$J$3:$J$55,'Data References'!$K$3:$K$55),
        _xlfn.XLOOKUP(E783,'Data References'!$J$3:$J$55,'Data References'!$L$3:$L$55)
    ),
    ""
)</f>
        <v/>
      </c>
      <c r="G783" s="14"/>
      <c r="H783" s="7" t="str">
        <f t="shared" si="24"/>
        <v/>
      </c>
      <c r="I783" s="7"/>
      <c r="J783" s="7" t="str">
        <f t="shared" si="25"/>
        <v/>
      </c>
      <c r="K783" s="2"/>
    </row>
    <row r="784" spans="1:11" x14ac:dyDescent="0.25">
      <c r="A784" s="14"/>
      <c r="B784" s="14"/>
      <c r="C784" s="14"/>
      <c r="D784" s="10"/>
      <c r="E784" s="14"/>
      <c r="F784" s="7" t="str">
        <f>IFERROR(
    IF(D784="Male",
        _xlfn.XLOOKUP(E784,'Data References'!$J$3:$J$55,'Data References'!$K$3:$K$55),
        _xlfn.XLOOKUP(E784,'Data References'!$J$3:$J$55,'Data References'!$L$3:$L$55)
    ),
    ""
)</f>
        <v/>
      </c>
      <c r="G784" s="14"/>
      <c r="H784" s="7" t="str">
        <f t="shared" si="24"/>
        <v/>
      </c>
      <c r="I784" s="7"/>
      <c r="J784" s="7" t="str">
        <f t="shared" si="25"/>
        <v/>
      </c>
      <c r="K784" s="2"/>
    </row>
    <row r="785" spans="1:11" x14ac:dyDescent="0.25">
      <c r="A785" s="14"/>
      <c r="B785" s="14"/>
      <c r="C785" s="14"/>
      <c r="D785" s="10"/>
      <c r="E785" s="14"/>
      <c r="F785" s="7" t="str">
        <f>IFERROR(
    IF(D785="Male",
        _xlfn.XLOOKUP(E785,'Data References'!$J$3:$J$55,'Data References'!$K$3:$K$55),
        _xlfn.XLOOKUP(E785,'Data References'!$J$3:$J$55,'Data References'!$L$3:$L$55)
    ),
    ""
)</f>
        <v/>
      </c>
      <c r="G785" s="14"/>
      <c r="H785" s="7" t="str">
        <f t="shared" si="24"/>
        <v/>
      </c>
      <c r="I785" s="7"/>
      <c r="J785" s="7" t="str">
        <f t="shared" si="25"/>
        <v/>
      </c>
      <c r="K785" s="2"/>
    </row>
    <row r="786" spans="1:11" x14ac:dyDescent="0.25">
      <c r="A786" s="14"/>
      <c r="B786" s="14"/>
      <c r="C786" s="14"/>
      <c r="D786" s="10"/>
      <c r="E786" s="14"/>
      <c r="F786" s="7" t="str">
        <f>IFERROR(
    IF(D786="Male",
        _xlfn.XLOOKUP(E786,'Data References'!$J$3:$J$55,'Data References'!$K$3:$K$55),
        _xlfn.XLOOKUP(E786,'Data References'!$J$3:$J$55,'Data References'!$L$3:$L$55)
    ),
    ""
)</f>
        <v/>
      </c>
      <c r="G786" s="14"/>
      <c r="H786" s="7" t="str">
        <f t="shared" si="24"/>
        <v/>
      </c>
      <c r="I786" s="7"/>
      <c r="J786" s="7" t="str">
        <f t="shared" si="25"/>
        <v/>
      </c>
      <c r="K786" s="2"/>
    </row>
    <row r="787" spans="1:11" x14ac:dyDescent="0.25">
      <c r="A787" s="14"/>
      <c r="B787" s="14"/>
      <c r="C787" s="14"/>
      <c r="D787" s="10"/>
      <c r="E787" s="14"/>
      <c r="F787" s="7" t="str">
        <f>IFERROR(
    IF(D787="Male",
        _xlfn.XLOOKUP(E787,'Data References'!$J$3:$J$55,'Data References'!$K$3:$K$55),
        _xlfn.XLOOKUP(E787,'Data References'!$J$3:$J$55,'Data References'!$L$3:$L$55)
    ),
    ""
)</f>
        <v/>
      </c>
      <c r="G787" s="14"/>
      <c r="H787" s="7" t="str">
        <f t="shared" si="24"/>
        <v/>
      </c>
      <c r="I787" s="7"/>
      <c r="J787" s="7" t="str">
        <f t="shared" si="25"/>
        <v/>
      </c>
      <c r="K787" s="2"/>
    </row>
    <row r="788" spans="1:11" x14ac:dyDescent="0.25">
      <c r="A788" s="14"/>
      <c r="B788" s="14"/>
      <c r="C788" s="14"/>
      <c r="D788" s="10"/>
      <c r="E788" s="14"/>
      <c r="F788" s="7" t="str">
        <f>IFERROR(
    IF(D788="Male",
        _xlfn.XLOOKUP(E788,'Data References'!$J$3:$J$55,'Data References'!$K$3:$K$55),
        _xlfn.XLOOKUP(E788,'Data References'!$J$3:$J$55,'Data References'!$L$3:$L$55)
    ),
    ""
)</f>
        <v/>
      </c>
      <c r="G788" s="14"/>
      <c r="H788" s="7" t="str">
        <f t="shared" si="24"/>
        <v/>
      </c>
      <c r="I788" s="7"/>
      <c r="J788" s="7" t="str">
        <f t="shared" si="25"/>
        <v/>
      </c>
      <c r="K788" s="2"/>
    </row>
    <row r="789" spans="1:11" x14ac:dyDescent="0.25">
      <c r="A789" s="14"/>
      <c r="B789" s="14"/>
      <c r="C789" s="14"/>
      <c r="D789" s="10"/>
      <c r="E789" s="14"/>
      <c r="F789" s="7" t="str">
        <f>IFERROR(
    IF(D789="Male",
        _xlfn.XLOOKUP(E789,'Data References'!$J$3:$J$55,'Data References'!$K$3:$K$55),
        _xlfn.XLOOKUP(E789,'Data References'!$J$3:$J$55,'Data References'!$L$3:$L$55)
    ),
    ""
)</f>
        <v/>
      </c>
      <c r="G789" s="14"/>
      <c r="H789" s="7" t="str">
        <f t="shared" si="24"/>
        <v/>
      </c>
      <c r="I789" s="7"/>
      <c r="J789" s="7" t="str">
        <f t="shared" si="25"/>
        <v/>
      </c>
      <c r="K789" s="2"/>
    </row>
    <row r="790" spans="1:11" x14ac:dyDescent="0.25">
      <c r="A790" s="14"/>
      <c r="B790" s="14"/>
      <c r="C790" s="14"/>
      <c r="D790" s="10"/>
      <c r="E790" s="14"/>
      <c r="F790" s="7" t="str">
        <f>IFERROR(
    IF(D790="Male",
        _xlfn.XLOOKUP(E790,'Data References'!$J$3:$J$55,'Data References'!$K$3:$K$55),
        _xlfn.XLOOKUP(E790,'Data References'!$J$3:$J$55,'Data References'!$L$3:$L$55)
    ),
    ""
)</f>
        <v/>
      </c>
      <c r="G790" s="14"/>
      <c r="H790" s="7" t="str">
        <f t="shared" si="24"/>
        <v/>
      </c>
      <c r="I790" s="7"/>
      <c r="J790" s="7" t="str">
        <f t="shared" si="25"/>
        <v/>
      </c>
      <c r="K790" s="2"/>
    </row>
    <row r="791" spans="1:11" x14ac:dyDescent="0.25">
      <c r="A791" s="14"/>
      <c r="B791" s="14"/>
      <c r="C791" s="14"/>
      <c r="D791" s="10"/>
      <c r="E791" s="14"/>
      <c r="F791" s="7" t="str">
        <f>IFERROR(
    IF(D791="Male",
        _xlfn.XLOOKUP(E791,'Data References'!$J$3:$J$55,'Data References'!$K$3:$K$55),
        _xlfn.XLOOKUP(E791,'Data References'!$J$3:$J$55,'Data References'!$L$3:$L$55)
    ),
    ""
)</f>
        <v/>
      </c>
      <c r="G791" s="14"/>
      <c r="H791" s="7" t="str">
        <f t="shared" si="24"/>
        <v/>
      </c>
      <c r="I791" s="7"/>
      <c r="J791" s="7" t="str">
        <f t="shared" si="25"/>
        <v/>
      </c>
      <c r="K791" s="2"/>
    </row>
    <row r="792" spans="1:11" x14ac:dyDescent="0.25">
      <c r="A792" s="14"/>
      <c r="B792" s="14"/>
      <c r="C792" s="14"/>
      <c r="D792" s="10"/>
      <c r="E792" s="14"/>
      <c r="F792" s="7" t="str">
        <f>IFERROR(
    IF(D792="Male",
        _xlfn.XLOOKUP(E792,'Data References'!$J$3:$J$55,'Data References'!$K$3:$K$55),
        _xlfn.XLOOKUP(E792,'Data References'!$J$3:$J$55,'Data References'!$L$3:$L$55)
    ),
    ""
)</f>
        <v/>
      </c>
      <c r="G792" s="14"/>
      <c r="H792" s="7" t="str">
        <f t="shared" si="24"/>
        <v/>
      </c>
      <c r="I792" s="7"/>
      <c r="J792" s="7" t="str">
        <f t="shared" si="25"/>
        <v/>
      </c>
      <c r="K792" s="2"/>
    </row>
    <row r="793" spans="1:11" x14ac:dyDescent="0.25">
      <c r="A793" s="14"/>
      <c r="B793" s="14"/>
      <c r="C793" s="14"/>
      <c r="D793" s="10"/>
      <c r="E793" s="14"/>
      <c r="F793" s="7" t="str">
        <f>IFERROR(
    IF(D793="Male",
        _xlfn.XLOOKUP(E793,'Data References'!$J$3:$J$55,'Data References'!$K$3:$K$55),
        _xlfn.XLOOKUP(E793,'Data References'!$J$3:$J$55,'Data References'!$L$3:$L$55)
    ),
    ""
)</f>
        <v/>
      </c>
      <c r="G793" s="14"/>
      <c r="H793" s="7" t="str">
        <f t="shared" si="24"/>
        <v/>
      </c>
      <c r="I793" s="7"/>
      <c r="J793" s="7" t="str">
        <f t="shared" si="25"/>
        <v/>
      </c>
      <c r="K793" s="2"/>
    </row>
    <row r="794" spans="1:11" x14ac:dyDescent="0.25">
      <c r="A794" s="14"/>
      <c r="B794" s="14"/>
      <c r="C794" s="14"/>
      <c r="D794" s="10"/>
      <c r="E794" s="14"/>
      <c r="F794" s="7" t="str">
        <f>IFERROR(
    IF(D794="Male",
        _xlfn.XLOOKUP(E794,'Data References'!$J$3:$J$55,'Data References'!$K$3:$K$55),
        _xlfn.XLOOKUP(E794,'Data References'!$J$3:$J$55,'Data References'!$L$3:$L$55)
    ),
    ""
)</f>
        <v/>
      </c>
      <c r="G794" s="14"/>
      <c r="H794" s="7" t="str">
        <f t="shared" si="24"/>
        <v/>
      </c>
      <c r="I794" s="7"/>
      <c r="J794" s="7" t="str">
        <f t="shared" si="25"/>
        <v/>
      </c>
      <c r="K794" s="2"/>
    </row>
    <row r="795" spans="1:11" x14ac:dyDescent="0.25">
      <c r="A795" s="14"/>
      <c r="B795" s="14"/>
      <c r="C795" s="14"/>
      <c r="D795" s="10"/>
      <c r="E795" s="14"/>
      <c r="F795" s="7" t="str">
        <f>IFERROR(
    IF(D795="Male",
        _xlfn.XLOOKUP(E795,'Data References'!$J$3:$J$55,'Data References'!$K$3:$K$55),
        _xlfn.XLOOKUP(E795,'Data References'!$J$3:$J$55,'Data References'!$L$3:$L$55)
    ),
    ""
)</f>
        <v/>
      </c>
      <c r="G795" s="14"/>
      <c r="H795" s="7" t="str">
        <f t="shared" si="24"/>
        <v/>
      </c>
      <c r="I795" s="7"/>
      <c r="J795" s="7" t="str">
        <f t="shared" si="25"/>
        <v/>
      </c>
      <c r="K795" s="2"/>
    </row>
    <row r="796" spans="1:11" x14ac:dyDescent="0.25">
      <c r="A796" s="14"/>
      <c r="B796" s="14"/>
      <c r="C796" s="14"/>
      <c r="D796" s="10"/>
      <c r="E796" s="14"/>
      <c r="F796" s="7" t="str">
        <f>IFERROR(
    IF(D796="Male",
        _xlfn.XLOOKUP(E796,'Data References'!$J$3:$J$55,'Data References'!$K$3:$K$55),
        _xlfn.XLOOKUP(E796,'Data References'!$J$3:$J$55,'Data References'!$L$3:$L$55)
    ),
    ""
)</f>
        <v/>
      </c>
      <c r="G796" s="14"/>
      <c r="H796" s="7" t="str">
        <f t="shared" si="24"/>
        <v/>
      </c>
      <c r="I796" s="7"/>
      <c r="J796" s="7" t="str">
        <f t="shared" si="25"/>
        <v/>
      </c>
      <c r="K796" s="2"/>
    </row>
    <row r="797" spans="1:11" x14ac:dyDescent="0.25">
      <c r="A797" s="14"/>
      <c r="B797" s="14"/>
      <c r="C797" s="14"/>
      <c r="D797" s="10"/>
      <c r="E797" s="14"/>
      <c r="F797" s="7" t="str">
        <f>IFERROR(
    IF(D797="Male",
        _xlfn.XLOOKUP(E797,'Data References'!$J$3:$J$55,'Data References'!$K$3:$K$55),
        _xlfn.XLOOKUP(E797,'Data References'!$J$3:$J$55,'Data References'!$L$3:$L$55)
    ),
    ""
)</f>
        <v/>
      </c>
      <c r="G797" s="14"/>
      <c r="H797" s="7" t="str">
        <f t="shared" si="24"/>
        <v/>
      </c>
      <c r="I797" s="7"/>
      <c r="J797" s="7" t="str">
        <f t="shared" si="25"/>
        <v/>
      </c>
      <c r="K797" s="2"/>
    </row>
    <row r="798" spans="1:11" x14ac:dyDescent="0.25">
      <c r="A798" s="14"/>
      <c r="B798" s="14"/>
      <c r="C798" s="14"/>
      <c r="D798" s="10"/>
      <c r="E798" s="14"/>
      <c r="F798" s="7" t="str">
        <f>IFERROR(
    IF(D798="Male",
        _xlfn.XLOOKUP(E798,'Data References'!$J$3:$J$55,'Data References'!$K$3:$K$55),
        _xlfn.XLOOKUP(E798,'Data References'!$J$3:$J$55,'Data References'!$L$3:$L$55)
    ),
    ""
)</f>
        <v/>
      </c>
      <c r="G798" s="14"/>
      <c r="H798" s="7" t="str">
        <f t="shared" si="24"/>
        <v/>
      </c>
      <c r="I798" s="7"/>
      <c r="J798" s="7" t="str">
        <f t="shared" si="25"/>
        <v/>
      </c>
      <c r="K798" s="2"/>
    </row>
    <row r="799" spans="1:11" x14ac:dyDescent="0.25">
      <c r="A799" s="14"/>
      <c r="B799" s="14"/>
      <c r="C799" s="14"/>
      <c r="D799" s="10"/>
      <c r="E799" s="14"/>
      <c r="F799" s="7" t="str">
        <f>IFERROR(
    IF(D799="Male",
        _xlfn.XLOOKUP(E799,'Data References'!$J$3:$J$55,'Data References'!$K$3:$K$55),
        _xlfn.XLOOKUP(E799,'Data References'!$J$3:$J$55,'Data References'!$L$3:$L$55)
    ),
    ""
)</f>
        <v/>
      </c>
      <c r="G799" s="14"/>
      <c r="H799" s="7" t="str">
        <f t="shared" si="24"/>
        <v/>
      </c>
      <c r="I799" s="7"/>
      <c r="J799" s="7" t="str">
        <f t="shared" si="25"/>
        <v/>
      </c>
      <c r="K799" s="2"/>
    </row>
    <row r="800" spans="1:11" x14ac:dyDescent="0.25">
      <c r="A800" s="14"/>
      <c r="B800" s="14"/>
      <c r="C800" s="14"/>
      <c r="D800" s="10"/>
      <c r="E800" s="14"/>
      <c r="F800" s="7" t="str">
        <f>IFERROR(
    IF(D800="Male",
        _xlfn.XLOOKUP(E800,'Data References'!$J$3:$J$55,'Data References'!$K$3:$K$55),
        _xlfn.XLOOKUP(E800,'Data References'!$J$3:$J$55,'Data References'!$L$3:$L$55)
    ),
    ""
)</f>
        <v/>
      </c>
      <c r="G800" s="14"/>
      <c r="H800" s="7" t="str">
        <f t="shared" si="24"/>
        <v/>
      </c>
      <c r="I800" s="7"/>
      <c r="J800" s="7" t="str">
        <f t="shared" si="25"/>
        <v/>
      </c>
      <c r="K800" s="2"/>
    </row>
    <row r="801" spans="1:11" x14ac:dyDescent="0.25">
      <c r="A801" s="14"/>
      <c r="B801" s="14"/>
      <c r="C801" s="14"/>
      <c r="D801" s="10"/>
      <c r="E801" s="14"/>
      <c r="F801" s="7" t="str">
        <f>IFERROR(
    IF(D801="Male",
        _xlfn.XLOOKUP(E801,'Data References'!$J$3:$J$55,'Data References'!$K$3:$K$55),
        _xlfn.XLOOKUP(E801,'Data References'!$J$3:$J$55,'Data References'!$L$3:$L$55)
    ),
    ""
)</f>
        <v/>
      </c>
      <c r="G801" s="14"/>
      <c r="H801" s="7" t="str">
        <f t="shared" si="24"/>
        <v/>
      </c>
      <c r="I801" s="7"/>
      <c r="J801" s="7" t="str">
        <f t="shared" si="25"/>
        <v/>
      </c>
      <c r="K801" s="2"/>
    </row>
    <row r="802" spans="1:11" x14ac:dyDescent="0.25">
      <c r="A802" s="14"/>
      <c r="B802" s="14"/>
      <c r="C802" s="14"/>
      <c r="D802" s="10"/>
      <c r="E802" s="14"/>
      <c r="F802" s="7" t="str">
        <f>IFERROR(
    IF(D802="Male",
        _xlfn.XLOOKUP(E802,'Data References'!$J$3:$J$55,'Data References'!$K$3:$K$55),
        _xlfn.XLOOKUP(E802,'Data References'!$J$3:$J$55,'Data References'!$L$3:$L$55)
    ),
    ""
)</f>
        <v/>
      </c>
      <c r="G802" s="14"/>
      <c r="H802" s="7" t="str">
        <f t="shared" si="24"/>
        <v/>
      </c>
      <c r="I802" s="7"/>
      <c r="J802" s="7" t="str">
        <f t="shared" si="25"/>
        <v/>
      </c>
      <c r="K802" s="2"/>
    </row>
    <row r="803" spans="1:11" x14ac:dyDescent="0.25">
      <c r="A803" s="14"/>
      <c r="B803" s="14"/>
      <c r="C803" s="14"/>
      <c r="D803" s="10"/>
      <c r="E803" s="14"/>
      <c r="F803" s="7" t="str">
        <f>IFERROR(
    IF(D803="Male",
        _xlfn.XLOOKUP(E803,'Data References'!$J$3:$J$55,'Data References'!$K$3:$K$55),
        _xlfn.XLOOKUP(E803,'Data References'!$J$3:$J$55,'Data References'!$L$3:$L$55)
    ),
    ""
)</f>
        <v/>
      </c>
      <c r="G803" s="14"/>
      <c r="H803" s="7" t="str">
        <f t="shared" si="24"/>
        <v/>
      </c>
      <c r="I803" s="7"/>
      <c r="J803" s="7" t="str">
        <f t="shared" si="25"/>
        <v/>
      </c>
      <c r="K803" s="2"/>
    </row>
    <row r="804" spans="1:11" x14ac:dyDescent="0.25">
      <c r="A804" s="14"/>
      <c r="B804" s="14"/>
      <c r="C804" s="14"/>
      <c r="D804" s="10"/>
      <c r="E804" s="14"/>
      <c r="F804" s="7" t="str">
        <f>IFERROR(
    IF(D804="Male",
        _xlfn.XLOOKUP(E804,'Data References'!$J$3:$J$55,'Data References'!$K$3:$K$55),
        _xlfn.XLOOKUP(E804,'Data References'!$J$3:$J$55,'Data References'!$L$3:$L$55)
    ),
    ""
)</f>
        <v/>
      </c>
      <c r="G804" s="14"/>
      <c r="H804" s="7" t="str">
        <f t="shared" si="24"/>
        <v/>
      </c>
      <c r="I804" s="7"/>
      <c r="J804" s="7" t="str">
        <f t="shared" si="25"/>
        <v/>
      </c>
      <c r="K804" s="2"/>
    </row>
    <row r="805" spans="1:11" x14ac:dyDescent="0.25">
      <c r="A805" s="14"/>
      <c r="B805" s="14"/>
      <c r="C805" s="14"/>
      <c r="D805" s="10"/>
      <c r="E805" s="14"/>
      <c r="F805" s="7" t="str">
        <f>IFERROR(
    IF(D805="Male",
        _xlfn.XLOOKUP(E805,'Data References'!$J$3:$J$55,'Data References'!$K$3:$K$55),
        _xlfn.XLOOKUP(E805,'Data References'!$J$3:$J$55,'Data References'!$L$3:$L$55)
    ),
    ""
)</f>
        <v/>
      </c>
      <c r="G805" s="14"/>
      <c r="H805" s="7" t="str">
        <f t="shared" si="24"/>
        <v/>
      </c>
      <c r="I805" s="7"/>
      <c r="J805" s="7" t="str">
        <f t="shared" si="25"/>
        <v/>
      </c>
      <c r="K805" s="2"/>
    </row>
    <row r="806" spans="1:11" x14ac:dyDescent="0.25">
      <c r="A806" s="14"/>
      <c r="B806" s="14"/>
      <c r="C806" s="14"/>
      <c r="D806" s="10"/>
      <c r="E806" s="14"/>
      <c r="F806" s="7" t="str">
        <f>IFERROR(
    IF(D806="Male",
        _xlfn.XLOOKUP(E806,'Data References'!$J$3:$J$55,'Data References'!$K$3:$K$55),
        _xlfn.XLOOKUP(E806,'Data References'!$J$3:$J$55,'Data References'!$L$3:$L$55)
    ),
    ""
)</f>
        <v/>
      </c>
      <c r="G806" s="14"/>
      <c r="H806" s="7" t="str">
        <f t="shared" si="24"/>
        <v/>
      </c>
      <c r="I806" s="7"/>
      <c r="J806" s="7" t="str">
        <f t="shared" si="25"/>
        <v/>
      </c>
      <c r="K806" s="2"/>
    </row>
    <row r="807" spans="1:11" x14ac:dyDescent="0.25">
      <c r="A807" s="14"/>
      <c r="B807" s="14"/>
      <c r="C807" s="14"/>
      <c r="D807" s="10"/>
      <c r="E807" s="14"/>
      <c r="F807" s="7" t="str">
        <f>IFERROR(
    IF(D807="Male",
        _xlfn.XLOOKUP(E807,'Data References'!$J$3:$J$55,'Data References'!$K$3:$K$55),
        _xlfn.XLOOKUP(E807,'Data References'!$J$3:$J$55,'Data References'!$L$3:$L$55)
    ),
    ""
)</f>
        <v/>
      </c>
      <c r="G807" s="14"/>
      <c r="H807" s="7" t="str">
        <f t="shared" si="24"/>
        <v/>
      </c>
      <c r="I807" s="7"/>
      <c r="J807" s="7" t="str">
        <f t="shared" si="25"/>
        <v/>
      </c>
      <c r="K807" s="2"/>
    </row>
    <row r="808" spans="1:11" x14ac:dyDescent="0.25">
      <c r="A808" s="14"/>
      <c r="B808" s="14"/>
      <c r="C808" s="14"/>
      <c r="D808" s="10"/>
      <c r="E808" s="14"/>
      <c r="F808" s="7" t="str">
        <f>IFERROR(
    IF(D808="Male",
        _xlfn.XLOOKUP(E808,'Data References'!$J$3:$J$55,'Data References'!$K$3:$K$55),
        _xlfn.XLOOKUP(E808,'Data References'!$J$3:$J$55,'Data References'!$L$3:$L$55)
    ),
    ""
)</f>
        <v/>
      </c>
      <c r="G808" s="14"/>
      <c r="H808" s="7" t="str">
        <f t="shared" si="24"/>
        <v/>
      </c>
      <c r="I808" s="7"/>
      <c r="J808" s="7" t="str">
        <f t="shared" si="25"/>
        <v/>
      </c>
      <c r="K808" s="2"/>
    </row>
    <row r="809" spans="1:11" x14ac:dyDescent="0.25">
      <c r="A809" s="14"/>
      <c r="B809" s="14"/>
      <c r="C809" s="14"/>
      <c r="D809" s="10"/>
      <c r="E809" s="14"/>
      <c r="F809" s="7" t="str">
        <f>IFERROR(
    IF(D809="Male",
        _xlfn.XLOOKUP(E809,'Data References'!$J$3:$J$55,'Data References'!$K$3:$K$55),
        _xlfn.XLOOKUP(E809,'Data References'!$J$3:$J$55,'Data References'!$L$3:$L$55)
    ),
    ""
)</f>
        <v/>
      </c>
      <c r="G809" s="14"/>
      <c r="H809" s="7" t="str">
        <f t="shared" si="24"/>
        <v/>
      </c>
      <c r="I809" s="7"/>
      <c r="J809" s="7" t="str">
        <f t="shared" si="25"/>
        <v/>
      </c>
      <c r="K809" s="2"/>
    </row>
    <row r="810" spans="1:11" x14ac:dyDescent="0.25">
      <c r="A810" s="14"/>
      <c r="B810" s="14"/>
      <c r="C810" s="14"/>
      <c r="D810" s="10"/>
      <c r="E810" s="14"/>
      <c r="F810" s="7" t="str">
        <f>IFERROR(
    IF(D810="Male",
        _xlfn.XLOOKUP(E810,'Data References'!$J$3:$J$55,'Data References'!$K$3:$K$55),
        _xlfn.XLOOKUP(E810,'Data References'!$J$3:$J$55,'Data References'!$L$3:$L$55)
    ),
    ""
)</f>
        <v/>
      </c>
      <c r="G810" s="14"/>
      <c r="H810" s="7" t="str">
        <f t="shared" si="24"/>
        <v/>
      </c>
      <c r="I810" s="7"/>
      <c r="J810" s="7" t="str">
        <f t="shared" si="25"/>
        <v/>
      </c>
      <c r="K810" s="2"/>
    </row>
    <row r="811" spans="1:11" x14ac:dyDescent="0.25">
      <c r="A811" s="14"/>
      <c r="B811" s="14"/>
      <c r="C811" s="14"/>
      <c r="D811" s="10"/>
      <c r="E811" s="14"/>
      <c r="F811" s="7" t="str">
        <f>IFERROR(
    IF(D811="Male",
        _xlfn.XLOOKUP(E811,'Data References'!$J$3:$J$55,'Data References'!$K$3:$K$55),
        _xlfn.XLOOKUP(E811,'Data References'!$J$3:$J$55,'Data References'!$L$3:$L$55)
    ),
    ""
)</f>
        <v/>
      </c>
      <c r="G811" s="14"/>
      <c r="H811" s="7" t="str">
        <f t="shared" si="24"/>
        <v/>
      </c>
      <c r="I811" s="7"/>
      <c r="J811" s="7" t="str">
        <f t="shared" si="25"/>
        <v/>
      </c>
      <c r="K811" s="2"/>
    </row>
    <row r="812" spans="1:11" x14ac:dyDescent="0.25">
      <c r="A812" s="14"/>
      <c r="B812" s="14"/>
      <c r="C812" s="14"/>
      <c r="D812" s="10"/>
      <c r="E812" s="14"/>
      <c r="F812" s="7" t="str">
        <f>IFERROR(
    IF(D812="Male",
        _xlfn.XLOOKUP(E812,'Data References'!$J$3:$J$55,'Data References'!$K$3:$K$55),
        _xlfn.XLOOKUP(E812,'Data References'!$J$3:$J$55,'Data References'!$L$3:$L$55)
    ),
    ""
)</f>
        <v/>
      </c>
      <c r="G812" s="14"/>
      <c r="H812" s="7" t="str">
        <f t="shared" si="24"/>
        <v/>
      </c>
      <c r="I812" s="7"/>
      <c r="J812" s="7" t="str">
        <f t="shared" si="25"/>
        <v/>
      </c>
      <c r="K812" s="2"/>
    </row>
    <row r="813" spans="1:11" x14ac:dyDescent="0.25">
      <c r="A813" s="14"/>
      <c r="B813" s="14"/>
      <c r="C813" s="14"/>
      <c r="D813" s="10"/>
      <c r="E813" s="14"/>
      <c r="F813" s="7" t="str">
        <f>IFERROR(
    IF(D813="Male",
        _xlfn.XLOOKUP(E813,'Data References'!$J$3:$J$55,'Data References'!$K$3:$K$55),
        _xlfn.XLOOKUP(E813,'Data References'!$J$3:$J$55,'Data References'!$L$3:$L$55)
    ),
    ""
)</f>
        <v/>
      </c>
      <c r="G813" s="14"/>
      <c r="H813" s="7" t="str">
        <f t="shared" si="24"/>
        <v/>
      </c>
      <c r="I813" s="7"/>
      <c r="J813" s="7" t="str">
        <f t="shared" si="25"/>
        <v/>
      </c>
      <c r="K813" s="2"/>
    </row>
    <row r="814" spans="1:11" x14ac:dyDescent="0.25">
      <c r="A814" s="14"/>
      <c r="B814" s="14"/>
      <c r="C814" s="14"/>
      <c r="D814" s="10"/>
      <c r="E814" s="14"/>
      <c r="F814" s="7" t="str">
        <f>IFERROR(
    IF(D814="Male",
        _xlfn.XLOOKUP(E814,'Data References'!$J$3:$J$55,'Data References'!$K$3:$K$55),
        _xlfn.XLOOKUP(E814,'Data References'!$J$3:$J$55,'Data References'!$L$3:$L$55)
    ),
    ""
)</f>
        <v/>
      </c>
      <c r="G814" s="14"/>
      <c r="H814" s="7" t="str">
        <f t="shared" si="24"/>
        <v/>
      </c>
      <c r="I814" s="7"/>
      <c r="J814" s="7" t="str">
        <f t="shared" si="25"/>
        <v/>
      </c>
      <c r="K814" s="2"/>
    </row>
    <row r="815" spans="1:11" x14ac:dyDescent="0.25">
      <c r="A815" s="14"/>
      <c r="B815" s="14"/>
      <c r="C815" s="14"/>
      <c r="D815" s="10"/>
      <c r="E815" s="14"/>
      <c r="F815" s="7" t="str">
        <f>IFERROR(
    IF(D815="Male",
        _xlfn.XLOOKUP(E815,'Data References'!$J$3:$J$55,'Data References'!$K$3:$K$55),
        _xlfn.XLOOKUP(E815,'Data References'!$J$3:$J$55,'Data References'!$L$3:$L$55)
    ),
    ""
)</f>
        <v/>
      </c>
      <c r="G815" s="14"/>
      <c r="H815" s="7" t="str">
        <f t="shared" si="24"/>
        <v/>
      </c>
      <c r="I815" s="7"/>
      <c r="J815" s="7" t="str">
        <f t="shared" si="25"/>
        <v/>
      </c>
      <c r="K815" s="2"/>
    </row>
    <row r="816" spans="1:11" x14ac:dyDescent="0.25">
      <c r="A816" s="14"/>
      <c r="B816" s="14"/>
      <c r="C816" s="14"/>
      <c r="D816" s="10"/>
      <c r="E816" s="14"/>
      <c r="F816" s="7" t="str">
        <f>IFERROR(
    IF(D816="Male",
        _xlfn.XLOOKUP(E816,'Data References'!$J$3:$J$55,'Data References'!$K$3:$K$55),
        _xlfn.XLOOKUP(E816,'Data References'!$J$3:$J$55,'Data References'!$L$3:$L$55)
    ),
    ""
)</f>
        <v/>
      </c>
      <c r="G816" s="14"/>
      <c r="H816" s="7" t="str">
        <f t="shared" si="24"/>
        <v/>
      </c>
      <c r="I816" s="7"/>
      <c r="J816" s="7" t="str">
        <f t="shared" si="25"/>
        <v/>
      </c>
      <c r="K816" s="2"/>
    </row>
    <row r="817" spans="1:11" x14ac:dyDescent="0.25">
      <c r="A817" s="14"/>
      <c r="B817" s="14"/>
      <c r="C817" s="14"/>
      <c r="D817" s="10"/>
      <c r="E817" s="14"/>
      <c r="F817" s="7" t="str">
        <f>IFERROR(
    IF(D817="Male",
        _xlfn.XLOOKUP(E817,'Data References'!$J$3:$J$55,'Data References'!$K$3:$K$55),
        _xlfn.XLOOKUP(E817,'Data References'!$J$3:$J$55,'Data References'!$L$3:$L$55)
    ),
    ""
)</f>
        <v/>
      </c>
      <c r="G817" s="14"/>
      <c r="H817" s="7" t="str">
        <f t="shared" si="24"/>
        <v/>
      </c>
      <c r="I817" s="7"/>
      <c r="J817" s="7" t="str">
        <f t="shared" si="25"/>
        <v/>
      </c>
      <c r="K817" s="2"/>
    </row>
    <row r="818" spans="1:11" x14ac:dyDescent="0.25">
      <c r="A818" s="14"/>
      <c r="B818" s="14"/>
      <c r="C818" s="14"/>
      <c r="D818" s="10"/>
      <c r="E818" s="14"/>
      <c r="F818" s="7" t="str">
        <f>IFERROR(
    IF(D818="Male",
        _xlfn.XLOOKUP(E818,'Data References'!$J$3:$J$55,'Data References'!$K$3:$K$55),
        _xlfn.XLOOKUP(E818,'Data References'!$J$3:$J$55,'Data References'!$L$3:$L$55)
    ),
    ""
)</f>
        <v/>
      </c>
      <c r="G818" s="14"/>
      <c r="H818" s="7" t="str">
        <f t="shared" si="24"/>
        <v/>
      </c>
      <c r="I818" s="7"/>
      <c r="J818" s="7" t="str">
        <f t="shared" si="25"/>
        <v/>
      </c>
      <c r="K818" s="2"/>
    </row>
    <row r="819" spans="1:11" x14ac:dyDescent="0.25">
      <c r="A819" s="14"/>
      <c r="B819" s="14"/>
      <c r="C819" s="14"/>
      <c r="D819" s="10"/>
      <c r="E819" s="14"/>
      <c r="F819" s="7" t="str">
        <f>IFERROR(
    IF(D819="Male",
        _xlfn.XLOOKUP(E819,'Data References'!$J$3:$J$55,'Data References'!$K$3:$K$55),
        _xlfn.XLOOKUP(E819,'Data References'!$J$3:$J$55,'Data References'!$L$3:$L$55)
    ),
    ""
)</f>
        <v/>
      </c>
      <c r="G819" s="14"/>
      <c r="H819" s="7" t="str">
        <f t="shared" si="24"/>
        <v/>
      </c>
      <c r="I819" s="7"/>
      <c r="J819" s="7" t="str">
        <f t="shared" si="25"/>
        <v/>
      </c>
      <c r="K819" s="2"/>
    </row>
    <row r="820" spans="1:11" x14ac:dyDescent="0.25">
      <c r="A820" s="14"/>
      <c r="B820" s="14"/>
      <c r="C820" s="14"/>
      <c r="D820" s="10"/>
      <c r="E820" s="14"/>
      <c r="F820" s="7" t="str">
        <f>IFERROR(
    IF(D820="Male",
        _xlfn.XLOOKUP(E820,'Data References'!$J$3:$J$55,'Data References'!$K$3:$K$55),
        _xlfn.XLOOKUP(E820,'Data References'!$J$3:$J$55,'Data References'!$L$3:$L$55)
    ),
    ""
)</f>
        <v/>
      </c>
      <c r="G820" s="14"/>
      <c r="H820" s="7" t="str">
        <f t="shared" si="24"/>
        <v/>
      </c>
      <c r="I820" s="7"/>
      <c r="J820" s="7" t="str">
        <f t="shared" si="25"/>
        <v/>
      </c>
      <c r="K820" s="2"/>
    </row>
    <row r="821" spans="1:11" x14ac:dyDescent="0.25">
      <c r="A821" s="14"/>
      <c r="B821" s="14"/>
      <c r="C821" s="14"/>
      <c r="D821" s="10"/>
      <c r="E821" s="14"/>
      <c r="F821" s="7" t="str">
        <f>IFERROR(
    IF(D821="Male",
        _xlfn.XLOOKUP(E821,'Data References'!$J$3:$J$55,'Data References'!$K$3:$K$55),
        _xlfn.XLOOKUP(E821,'Data References'!$J$3:$J$55,'Data References'!$L$3:$L$55)
    ),
    ""
)</f>
        <v/>
      </c>
      <c r="G821" s="14"/>
      <c r="H821" s="7" t="str">
        <f t="shared" si="24"/>
        <v/>
      </c>
      <c r="I821" s="7"/>
      <c r="J821" s="7" t="str">
        <f t="shared" si="25"/>
        <v/>
      </c>
      <c r="K821" s="2"/>
    </row>
    <row r="822" spans="1:11" x14ac:dyDescent="0.25">
      <c r="A822" s="14"/>
      <c r="B822" s="14"/>
      <c r="C822" s="14"/>
      <c r="D822" s="10"/>
      <c r="E822" s="14"/>
      <c r="F822" s="7" t="str">
        <f>IFERROR(
    IF(D822="Male",
        _xlfn.XLOOKUP(E822,'Data References'!$J$3:$J$55,'Data References'!$K$3:$K$55),
        _xlfn.XLOOKUP(E822,'Data References'!$J$3:$J$55,'Data References'!$L$3:$L$55)
    ),
    ""
)</f>
        <v/>
      </c>
      <c r="G822" s="14"/>
      <c r="H822" s="7" t="str">
        <f t="shared" si="24"/>
        <v/>
      </c>
      <c r="I822" s="7"/>
      <c r="J822" s="7" t="str">
        <f t="shared" si="25"/>
        <v/>
      </c>
      <c r="K822" s="2"/>
    </row>
    <row r="823" spans="1:11" x14ac:dyDescent="0.25">
      <c r="A823" s="14"/>
      <c r="B823" s="14"/>
      <c r="C823" s="14"/>
      <c r="D823" s="10"/>
      <c r="E823" s="14"/>
      <c r="F823" s="7" t="str">
        <f>IFERROR(
    IF(D823="Male",
        _xlfn.XLOOKUP(E823,'Data References'!$J$3:$J$55,'Data References'!$K$3:$K$55),
        _xlfn.XLOOKUP(E823,'Data References'!$J$3:$J$55,'Data References'!$L$3:$L$55)
    ),
    ""
)</f>
        <v/>
      </c>
      <c r="G823" s="14"/>
      <c r="H823" s="7" t="str">
        <f t="shared" si="24"/>
        <v/>
      </c>
      <c r="I823" s="7"/>
      <c r="J823" s="7" t="str">
        <f t="shared" si="25"/>
        <v/>
      </c>
      <c r="K823" s="2"/>
    </row>
    <row r="824" spans="1:11" x14ac:dyDescent="0.25">
      <c r="A824" s="14"/>
      <c r="B824" s="14"/>
      <c r="C824" s="14"/>
      <c r="D824" s="10"/>
      <c r="E824" s="14"/>
      <c r="F824" s="7" t="str">
        <f>IFERROR(
    IF(D824="Male",
        _xlfn.XLOOKUP(E824,'Data References'!$J$3:$J$55,'Data References'!$K$3:$K$55),
        _xlfn.XLOOKUP(E824,'Data References'!$J$3:$J$55,'Data References'!$L$3:$L$55)
    ),
    ""
)</f>
        <v/>
      </c>
      <c r="G824" s="14"/>
      <c r="H824" s="7" t="str">
        <f t="shared" si="24"/>
        <v/>
      </c>
      <c r="I824" s="7"/>
      <c r="J824" s="7" t="str">
        <f t="shared" si="25"/>
        <v/>
      </c>
      <c r="K824" s="2"/>
    </row>
    <row r="825" spans="1:11" x14ac:dyDescent="0.25">
      <c r="A825" s="14"/>
      <c r="B825" s="14"/>
      <c r="C825" s="14"/>
      <c r="D825" s="10"/>
      <c r="E825" s="14"/>
      <c r="F825" s="7" t="str">
        <f>IFERROR(
    IF(D825="Male",
        _xlfn.XLOOKUP(E825,'Data References'!$J$3:$J$55,'Data References'!$K$3:$K$55),
        _xlfn.XLOOKUP(E825,'Data References'!$J$3:$J$55,'Data References'!$L$3:$L$55)
    ),
    ""
)</f>
        <v/>
      </c>
      <c r="G825" s="14"/>
      <c r="H825" s="7" t="str">
        <f t="shared" si="24"/>
        <v/>
      </c>
      <c r="I825" s="7"/>
      <c r="J825" s="7" t="str">
        <f t="shared" si="25"/>
        <v/>
      </c>
      <c r="K825" s="2"/>
    </row>
    <row r="826" spans="1:11" x14ac:dyDescent="0.25">
      <c r="A826" s="14"/>
      <c r="B826" s="14"/>
      <c r="C826" s="14"/>
      <c r="D826" s="10"/>
      <c r="E826" s="14"/>
      <c r="F826" s="7" t="str">
        <f>IFERROR(
    IF(D826="Male",
        _xlfn.XLOOKUP(E826,'Data References'!$J$3:$J$55,'Data References'!$K$3:$K$55),
        _xlfn.XLOOKUP(E826,'Data References'!$J$3:$J$55,'Data References'!$L$3:$L$55)
    ),
    ""
)</f>
        <v/>
      </c>
      <c r="G826" s="14"/>
      <c r="H826" s="7" t="str">
        <f t="shared" si="24"/>
        <v/>
      </c>
      <c r="I826" s="7"/>
      <c r="J826" s="7" t="str">
        <f t="shared" si="25"/>
        <v/>
      </c>
      <c r="K826" s="2"/>
    </row>
    <row r="827" spans="1:11" x14ac:dyDescent="0.25">
      <c r="A827" s="14"/>
      <c r="B827" s="14"/>
      <c r="C827" s="14"/>
      <c r="D827" s="10"/>
      <c r="E827" s="14"/>
      <c r="F827" s="7" t="str">
        <f>IFERROR(
    IF(D827="Male",
        _xlfn.XLOOKUP(E827,'Data References'!$J$3:$J$55,'Data References'!$K$3:$K$55),
        _xlfn.XLOOKUP(E827,'Data References'!$J$3:$J$55,'Data References'!$L$3:$L$55)
    ),
    ""
)</f>
        <v/>
      </c>
      <c r="G827" s="14"/>
      <c r="H827" s="7" t="str">
        <f t="shared" si="24"/>
        <v/>
      </c>
      <c r="I827" s="7"/>
      <c r="J827" s="7" t="str">
        <f t="shared" si="25"/>
        <v/>
      </c>
      <c r="K827" s="2"/>
    </row>
    <row r="828" spans="1:11" x14ac:dyDescent="0.25">
      <c r="A828" s="14"/>
      <c r="B828" s="14"/>
      <c r="C828" s="14"/>
      <c r="D828" s="10"/>
      <c r="E828" s="14"/>
      <c r="F828" s="7" t="str">
        <f>IFERROR(
    IF(D828="Male",
        _xlfn.XLOOKUP(E828,'Data References'!$J$3:$J$55,'Data References'!$K$3:$K$55),
        _xlfn.XLOOKUP(E828,'Data References'!$J$3:$J$55,'Data References'!$L$3:$L$55)
    ),
    ""
)</f>
        <v/>
      </c>
      <c r="G828" s="14"/>
      <c r="H828" s="7" t="str">
        <f t="shared" si="24"/>
        <v/>
      </c>
      <c r="I828" s="7"/>
      <c r="J828" s="7" t="str">
        <f t="shared" si="25"/>
        <v/>
      </c>
      <c r="K828" s="2"/>
    </row>
    <row r="829" spans="1:11" x14ac:dyDescent="0.25">
      <c r="A829" s="14"/>
      <c r="B829" s="14"/>
      <c r="C829" s="14"/>
      <c r="D829" s="10"/>
      <c r="E829" s="14"/>
      <c r="F829" s="7" t="str">
        <f>IFERROR(
    IF(D829="Male",
        _xlfn.XLOOKUP(E829,'Data References'!$J$3:$J$55,'Data References'!$K$3:$K$55),
        _xlfn.XLOOKUP(E829,'Data References'!$J$3:$J$55,'Data References'!$L$3:$L$55)
    ),
    ""
)</f>
        <v/>
      </c>
      <c r="G829" s="14"/>
      <c r="H829" s="7" t="str">
        <f t="shared" si="24"/>
        <v/>
      </c>
      <c r="I829" s="7"/>
      <c r="J829" s="7" t="str">
        <f t="shared" si="25"/>
        <v/>
      </c>
      <c r="K829" s="2"/>
    </row>
    <row r="830" spans="1:11" x14ac:dyDescent="0.25">
      <c r="A830" s="14"/>
      <c r="B830" s="14"/>
      <c r="C830" s="14"/>
      <c r="D830" s="10"/>
      <c r="E830" s="14"/>
      <c r="F830" s="7" t="str">
        <f>IFERROR(
    IF(D830="Male",
        _xlfn.XLOOKUP(E830,'Data References'!$J$3:$J$55,'Data References'!$K$3:$K$55),
        _xlfn.XLOOKUP(E830,'Data References'!$J$3:$J$55,'Data References'!$L$3:$L$55)
    ),
    ""
)</f>
        <v/>
      </c>
      <c r="G830" s="14"/>
      <c r="H830" s="7" t="str">
        <f t="shared" si="24"/>
        <v/>
      </c>
      <c r="I830" s="7"/>
      <c r="J830" s="7" t="str">
        <f t="shared" si="25"/>
        <v/>
      </c>
      <c r="K830" s="2"/>
    </row>
    <row r="831" spans="1:11" x14ac:dyDescent="0.25">
      <c r="A831" s="14"/>
      <c r="B831" s="14"/>
      <c r="C831" s="14"/>
      <c r="D831" s="10"/>
      <c r="E831" s="14"/>
      <c r="F831" s="7" t="str">
        <f>IFERROR(
    IF(D831="Male",
        _xlfn.XLOOKUP(E831,'Data References'!$J$3:$J$55,'Data References'!$K$3:$K$55),
        _xlfn.XLOOKUP(E831,'Data References'!$J$3:$J$55,'Data References'!$L$3:$L$55)
    ),
    ""
)</f>
        <v/>
      </c>
      <c r="G831" s="14"/>
      <c r="H831" s="7" t="str">
        <f t="shared" si="24"/>
        <v/>
      </c>
      <c r="I831" s="7"/>
      <c r="J831" s="7" t="str">
        <f t="shared" si="25"/>
        <v/>
      </c>
      <c r="K831" s="2"/>
    </row>
    <row r="832" spans="1:11" x14ac:dyDescent="0.25">
      <c r="A832" s="14"/>
      <c r="B832" s="14"/>
      <c r="C832" s="14"/>
      <c r="D832" s="10"/>
      <c r="E832" s="14"/>
      <c r="F832" s="7" t="str">
        <f>IFERROR(
    IF(D832="Male",
        _xlfn.XLOOKUP(E832,'Data References'!$J$3:$J$55,'Data References'!$K$3:$K$55),
        _xlfn.XLOOKUP(E832,'Data References'!$J$3:$J$55,'Data References'!$L$3:$L$55)
    ),
    ""
)</f>
        <v/>
      </c>
      <c r="G832" s="14"/>
      <c r="H832" s="7" t="str">
        <f t="shared" si="24"/>
        <v/>
      </c>
      <c r="I832" s="7"/>
      <c r="J832" s="7" t="str">
        <f t="shared" si="25"/>
        <v/>
      </c>
      <c r="K832" s="2"/>
    </row>
    <row r="833" spans="1:11" x14ac:dyDescent="0.25">
      <c r="A833" s="14"/>
      <c r="B833" s="14"/>
      <c r="C833" s="14"/>
      <c r="D833" s="10"/>
      <c r="E833" s="14"/>
      <c r="F833" s="7" t="str">
        <f>IFERROR(
    IF(D833="Male",
        _xlfn.XLOOKUP(E833,'Data References'!$J$3:$J$55,'Data References'!$K$3:$K$55),
        _xlfn.XLOOKUP(E833,'Data References'!$J$3:$J$55,'Data References'!$L$3:$L$55)
    ),
    ""
)</f>
        <v/>
      </c>
      <c r="G833" s="14"/>
      <c r="H833" s="7" t="str">
        <f t="shared" si="24"/>
        <v/>
      </c>
      <c r="I833" s="7"/>
      <c r="J833" s="7" t="str">
        <f t="shared" si="25"/>
        <v/>
      </c>
      <c r="K833" s="2"/>
    </row>
    <row r="834" spans="1:11" x14ac:dyDescent="0.25">
      <c r="A834" s="14"/>
      <c r="B834" s="14"/>
      <c r="C834" s="14"/>
      <c r="D834" s="10"/>
      <c r="E834" s="14"/>
      <c r="F834" s="7" t="str">
        <f>IFERROR(
    IF(D834="Male",
        _xlfn.XLOOKUP(E834,'Data References'!$J$3:$J$55,'Data References'!$K$3:$K$55),
        _xlfn.XLOOKUP(E834,'Data References'!$J$3:$J$55,'Data References'!$L$3:$L$55)
    ),
    ""
)</f>
        <v/>
      </c>
      <c r="G834" s="14"/>
      <c r="H834" s="7" t="str">
        <f t="shared" si="24"/>
        <v/>
      </c>
      <c r="I834" s="7"/>
      <c r="J834" s="7" t="str">
        <f t="shared" si="25"/>
        <v/>
      </c>
      <c r="K834" s="2"/>
    </row>
    <row r="835" spans="1:11" x14ac:dyDescent="0.25">
      <c r="A835" s="14"/>
      <c r="B835" s="14"/>
      <c r="C835" s="14"/>
      <c r="D835" s="10"/>
      <c r="E835" s="14"/>
      <c r="F835" s="7" t="str">
        <f>IFERROR(
    IF(D835="Male",
        _xlfn.XLOOKUP(E835,'Data References'!$J$3:$J$55,'Data References'!$K$3:$K$55),
        _xlfn.XLOOKUP(E835,'Data References'!$J$3:$J$55,'Data References'!$L$3:$L$55)
    ),
    ""
)</f>
        <v/>
      </c>
      <c r="G835" s="14"/>
      <c r="H835" s="7" t="str">
        <f t="shared" ref="H835:H898" si="26">IF(OR(F835="",G835=""),"",IFERROR(IF(G835&lt;=F835,"Pass","Fail"),""))</f>
        <v/>
      </c>
      <c r="I835" s="7"/>
      <c r="J835" s="7" t="str">
        <f t="shared" si="25"/>
        <v/>
      </c>
      <c r="K835" s="2"/>
    </row>
    <row r="836" spans="1:11" x14ac:dyDescent="0.25">
      <c r="A836" s="14"/>
      <c r="B836" s="14"/>
      <c r="C836" s="14"/>
      <c r="D836" s="10"/>
      <c r="E836" s="14"/>
      <c r="F836" s="7" t="str">
        <f>IFERROR(
    IF(D836="Male",
        _xlfn.XLOOKUP(E836,'Data References'!$J$3:$J$55,'Data References'!$K$3:$K$55),
        _xlfn.XLOOKUP(E836,'Data References'!$J$3:$J$55,'Data References'!$L$3:$L$55)
    ),
    ""
)</f>
        <v/>
      </c>
      <c r="G836" s="14"/>
      <c r="H836" s="7" t="str">
        <f t="shared" si="26"/>
        <v/>
      </c>
      <c r="I836" s="7"/>
      <c r="J836" s="7" t="str">
        <f t="shared" ref="J836:J899" si="27">IF(H836="", "", IF(H836="Pass", IF(I836=0, "Bronze", IF(OR(I836=1, I836=2, I836=3), "Silver", IF(I836=4, "Gold", ""))), IF(H836="Fail", "None", "")))</f>
        <v/>
      </c>
      <c r="K836" s="2"/>
    </row>
    <row r="837" spans="1:11" x14ac:dyDescent="0.25">
      <c r="A837" s="14"/>
      <c r="B837" s="14"/>
      <c r="C837" s="14"/>
      <c r="D837" s="10"/>
      <c r="E837" s="14"/>
      <c r="F837" s="7" t="str">
        <f>IFERROR(
    IF(D837="Male",
        _xlfn.XLOOKUP(E837,'Data References'!$J$3:$J$55,'Data References'!$K$3:$K$55),
        _xlfn.XLOOKUP(E837,'Data References'!$J$3:$J$55,'Data References'!$L$3:$L$55)
    ),
    ""
)</f>
        <v/>
      </c>
      <c r="G837" s="14"/>
      <c r="H837" s="7" t="str">
        <f t="shared" si="26"/>
        <v/>
      </c>
      <c r="I837" s="7"/>
      <c r="J837" s="7" t="str">
        <f t="shared" si="27"/>
        <v/>
      </c>
      <c r="K837" s="2"/>
    </row>
    <row r="838" spans="1:11" x14ac:dyDescent="0.25">
      <c r="A838" s="14"/>
      <c r="B838" s="14"/>
      <c r="C838" s="14"/>
      <c r="D838" s="10"/>
      <c r="E838" s="14"/>
      <c r="F838" s="7" t="str">
        <f>IFERROR(
    IF(D838="Male",
        _xlfn.XLOOKUP(E838,'Data References'!$J$3:$J$55,'Data References'!$K$3:$K$55),
        _xlfn.XLOOKUP(E838,'Data References'!$J$3:$J$55,'Data References'!$L$3:$L$55)
    ),
    ""
)</f>
        <v/>
      </c>
      <c r="G838" s="14"/>
      <c r="H838" s="7" t="str">
        <f t="shared" si="26"/>
        <v/>
      </c>
      <c r="I838" s="7"/>
      <c r="J838" s="7" t="str">
        <f t="shared" si="27"/>
        <v/>
      </c>
      <c r="K838" s="2"/>
    </row>
    <row r="839" spans="1:11" x14ac:dyDescent="0.25">
      <c r="A839" s="14"/>
      <c r="B839" s="14"/>
      <c r="C839" s="14"/>
      <c r="D839" s="10"/>
      <c r="E839" s="14"/>
      <c r="F839" s="7" t="str">
        <f>IFERROR(
    IF(D839="Male",
        _xlfn.XLOOKUP(E839,'Data References'!$J$3:$J$55,'Data References'!$K$3:$K$55),
        _xlfn.XLOOKUP(E839,'Data References'!$J$3:$J$55,'Data References'!$L$3:$L$55)
    ),
    ""
)</f>
        <v/>
      </c>
      <c r="G839" s="14"/>
      <c r="H839" s="7" t="str">
        <f t="shared" si="26"/>
        <v/>
      </c>
      <c r="I839" s="7"/>
      <c r="J839" s="7" t="str">
        <f t="shared" si="27"/>
        <v/>
      </c>
      <c r="K839" s="2"/>
    </row>
    <row r="840" spans="1:11" x14ac:dyDescent="0.25">
      <c r="A840" s="14"/>
      <c r="B840" s="14"/>
      <c r="C840" s="14"/>
      <c r="D840" s="10"/>
      <c r="E840" s="14"/>
      <c r="F840" s="7" t="str">
        <f>IFERROR(
    IF(D840="Male",
        _xlfn.XLOOKUP(E840,'Data References'!$J$3:$J$55,'Data References'!$K$3:$K$55),
        _xlfn.XLOOKUP(E840,'Data References'!$J$3:$J$55,'Data References'!$L$3:$L$55)
    ),
    ""
)</f>
        <v/>
      </c>
      <c r="G840" s="14"/>
      <c r="H840" s="7" t="str">
        <f t="shared" si="26"/>
        <v/>
      </c>
      <c r="I840" s="7"/>
      <c r="J840" s="7" t="str">
        <f t="shared" si="27"/>
        <v/>
      </c>
      <c r="K840" s="2"/>
    </row>
    <row r="841" spans="1:11" x14ac:dyDescent="0.25">
      <c r="A841" s="14"/>
      <c r="B841" s="14"/>
      <c r="C841" s="14"/>
      <c r="D841" s="10"/>
      <c r="E841" s="14"/>
      <c r="F841" s="7" t="str">
        <f>IFERROR(
    IF(D841="Male",
        _xlfn.XLOOKUP(E841,'Data References'!$J$3:$J$55,'Data References'!$K$3:$K$55),
        _xlfn.XLOOKUP(E841,'Data References'!$J$3:$J$55,'Data References'!$L$3:$L$55)
    ),
    ""
)</f>
        <v/>
      </c>
      <c r="G841" s="14"/>
      <c r="H841" s="7" t="str">
        <f t="shared" si="26"/>
        <v/>
      </c>
      <c r="I841" s="7"/>
      <c r="J841" s="7" t="str">
        <f t="shared" si="27"/>
        <v/>
      </c>
      <c r="K841" s="2"/>
    </row>
    <row r="842" spans="1:11" x14ac:dyDescent="0.25">
      <c r="A842" s="14"/>
      <c r="B842" s="14"/>
      <c r="C842" s="14"/>
      <c r="D842" s="10"/>
      <c r="E842" s="14"/>
      <c r="F842" s="7" t="str">
        <f>IFERROR(
    IF(D842="Male",
        _xlfn.XLOOKUP(E842,'Data References'!$J$3:$J$55,'Data References'!$K$3:$K$55),
        _xlfn.XLOOKUP(E842,'Data References'!$J$3:$J$55,'Data References'!$L$3:$L$55)
    ),
    ""
)</f>
        <v/>
      </c>
      <c r="G842" s="14"/>
      <c r="H842" s="7" t="str">
        <f t="shared" si="26"/>
        <v/>
      </c>
      <c r="I842" s="7"/>
      <c r="J842" s="7" t="str">
        <f t="shared" si="27"/>
        <v/>
      </c>
      <c r="K842" s="2"/>
    </row>
    <row r="843" spans="1:11" x14ac:dyDescent="0.25">
      <c r="A843" s="14"/>
      <c r="B843" s="14"/>
      <c r="C843" s="14"/>
      <c r="D843" s="10"/>
      <c r="E843" s="14"/>
      <c r="F843" s="7" t="str">
        <f>IFERROR(
    IF(D843="Male",
        _xlfn.XLOOKUP(E843,'Data References'!$J$3:$J$55,'Data References'!$K$3:$K$55),
        _xlfn.XLOOKUP(E843,'Data References'!$J$3:$J$55,'Data References'!$L$3:$L$55)
    ),
    ""
)</f>
        <v/>
      </c>
      <c r="G843" s="14"/>
      <c r="H843" s="7" t="str">
        <f t="shared" si="26"/>
        <v/>
      </c>
      <c r="I843" s="7"/>
      <c r="J843" s="7" t="str">
        <f t="shared" si="27"/>
        <v/>
      </c>
      <c r="K843" s="2"/>
    </row>
    <row r="844" spans="1:11" x14ac:dyDescent="0.25">
      <c r="A844" s="14"/>
      <c r="B844" s="14"/>
      <c r="C844" s="14"/>
      <c r="D844" s="10"/>
      <c r="E844" s="14"/>
      <c r="F844" s="7" t="str">
        <f>IFERROR(
    IF(D844="Male",
        _xlfn.XLOOKUP(E844,'Data References'!$J$3:$J$55,'Data References'!$K$3:$K$55),
        _xlfn.XLOOKUP(E844,'Data References'!$J$3:$J$55,'Data References'!$L$3:$L$55)
    ),
    ""
)</f>
        <v/>
      </c>
      <c r="G844" s="14"/>
      <c r="H844" s="7" t="str">
        <f t="shared" si="26"/>
        <v/>
      </c>
      <c r="I844" s="7"/>
      <c r="J844" s="7" t="str">
        <f t="shared" si="27"/>
        <v/>
      </c>
      <c r="K844" s="2"/>
    </row>
    <row r="845" spans="1:11" x14ac:dyDescent="0.25">
      <c r="A845" s="14"/>
      <c r="B845" s="14"/>
      <c r="C845" s="14"/>
      <c r="D845" s="10"/>
      <c r="E845" s="14"/>
      <c r="F845" s="7" t="str">
        <f>IFERROR(
    IF(D845="Male",
        _xlfn.XLOOKUP(E845,'Data References'!$J$3:$J$55,'Data References'!$K$3:$K$55),
        _xlfn.XLOOKUP(E845,'Data References'!$J$3:$J$55,'Data References'!$L$3:$L$55)
    ),
    ""
)</f>
        <v/>
      </c>
      <c r="G845" s="14"/>
      <c r="H845" s="7" t="str">
        <f t="shared" si="26"/>
        <v/>
      </c>
      <c r="I845" s="7"/>
      <c r="J845" s="7" t="str">
        <f t="shared" si="27"/>
        <v/>
      </c>
      <c r="K845" s="2"/>
    </row>
    <row r="846" spans="1:11" x14ac:dyDescent="0.25">
      <c r="A846" s="14"/>
      <c r="B846" s="14"/>
      <c r="C846" s="14"/>
      <c r="D846" s="10"/>
      <c r="E846" s="14"/>
      <c r="F846" s="7" t="str">
        <f>IFERROR(
    IF(D846="Male",
        _xlfn.XLOOKUP(E846,'Data References'!$J$3:$J$55,'Data References'!$K$3:$K$55),
        _xlfn.XLOOKUP(E846,'Data References'!$J$3:$J$55,'Data References'!$L$3:$L$55)
    ),
    ""
)</f>
        <v/>
      </c>
      <c r="G846" s="14"/>
      <c r="H846" s="7" t="str">
        <f t="shared" si="26"/>
        <v/>
      </c>
      <c r="I846" s="7"/>
      <c r="J846" s="7" t="str">
        <f t="shared" si="27"/>
        <v/>
      </c>
      <c r="K846" s="2"/>
    </row>
    <row r="847" spans="1:11" x14ac:dyDescent="0.25">
      <c r="A847" s="14"/>
      <c r="B847" s="14"/>
      <c r="C847" s="14"/>
      <c r="D847" s="10"/>
      <c r="E847" s="14"/>
      <c r="F847" s="7" t="str">
        <f>IFERROR(
    IF(D847="Male",
        _xlfn.XLOOKUP(E847,'Data References'!$J$3:$J$55,'Data References'!$K$3:$K$55),
        _xlfn.XLOOKUP(E847,'Data References'!$J$3:$J$55,'Data References'!$L$3:$L$55)
    ),
    ""
)</f>
        <v/>
      </c>
      <c r="G847" s="14"/>
      <c r="H847" s="7" t="str">
        <f t="shared" si="26"/>
        <v/>
      </c>
      <c r="I847" s="7"/>
      <c r="J847" s="7" t="str">
        <f t="shared" si="27"/>
        <v/>
      </c>
      <c r="K847" s="2"/>
    </row>
    <row r="848" spans="1:11" x14ac:dyDescent="0.25">
      <c r="A848" s="14"/>
      <c r="B848" s="14"/>
      <c r="C848" s="14"/>
      <c r="D848" s="10"/>
      <c r="E848" s="14"/>
      <c r="F848" s="7" t="str">
        <f>IFERROR(
    IF(D848="Male",
        _xlfn.XLOOKUP(E848,'Data References'!$J$3:$J$55,'Data References'!$K$3:$K$55),
        _xlfn.XLOOKUP(E848,'Data References'!$J$3:$J$55,'Data References'!$L$3:$L$55)
    ),
    ""
)</f>
        <v/>
      </c>
      <c r="G848" s="14"/>
      <c r="H848" s="7" t="str">
        <f t="shared" si="26"/>
        <v/>
      </c>
      <c r="I848" s="7"/>
      <c r="J848" s="7" t="str">
        <f t="shared" si="27"/>
        <v/>
      </c>
      <c r="K848" s="2"/>
    </row>
    <row r="849" spans="1:11" x14ac:dyDescent="0.25">
      <c r="A849" s="14"/>
      <c r="B849" s="14"/>
      <c r="C849" s="14"/>
      <c r="D849" s="10"/>
      <c r="E849" s="14"/>
      <c r="F849" s="7" t="str">
        <f>IFERROR(
    IF(D849="Male",
        _xlfn.XLOOKUP(E849,'Data References'!$J$3:$J$55,'Data References'!$K$3:$K$55),
        _xlfn.XLOOKUP(E849,'Data References'!$J$3:$J$55,'Data References'!$L$3:$L$55)
    ),
    ""
)</f>
        <v/>
      </c>
      <c r="G849" s="14"/>
      <c r="H849" s="7" t="str">
        <f t="shared" si="26"/>
        <v/>
      </c>
      <c r="I849" s="7"/>
      <c r="J849" s="7" t="str">
        <f t="shared" si="27"/>
        <v/>
      </c>
      <c r="K849" s="2"/>
    </row>
    <row r="850" spans="1:11" x14ac:dyDescent="0.25">
      <c r="A850" s="14"/>
      <c r="B850" s="14"/>
      <c r="C850" s="14"/>
      <c r="D850" s="10"/>
      <c r="E850" s="14"/>
      <c r="F850" s="7" t="str">
        <f>IFERROR(
    IF(D850="Male",
        _xlfn.XLOOKUP(E850,'Data References'!$J$3:$J$55,'Data References'!$K$3:$K$55),
        _xlfn.XLOOKUP(E850,'Data References'!$J$3:$J$55,'Data References'!$L$3:$L$55)
    ),
    ""
)</f>
        <v/>
      </c>
      <c r="G850" s="14"/>
      <c r="H850" s="7" t="str">
        <f t="shared" si="26"/>
        <v/>
      </c>
      <c r="I850" s="7"/>
      <c r="J850" s="7" t="str">
        <f t="shared" si="27"/>
        <v/>
      </c>
      <c r="K850" s="2"/>
    </row>
    <row r="851" spans="1:11" x14ac:dyDescent="0.25">
      <c r="A851" s="14"/>
      <c r="B851" s="14"/>
      <c r="C851" s="14"/>
      <c r="D851" s="10"/>
      <c r="E851" s="14"/>
      <c r="F851" s="7" t="str">
        <f>IFERROR(
    IF(D851="Male",
        _xlfn.XLOOKUP(E851,'Data References'!$J$3:$J$55,'Data References'!$K$3:$K$55),
        _xlfn.XLOOKUP(E851,'Data References'!$J$3:$J$55,'Data References'!$L$3:$L$55)
    ),
    ""
)</f>
        <v/>
      </c>
      <c r="G851" s="14"/>
      <c r="H851" s="7" t="str">
        <f t="shared" si="26"/>
        <v/>
      </c>
      <c r="I851" s="7"/>
      <c r="J851" s="7" t="str">
        <f t="shared" si="27"/>
        <v/>
      </c>
      <c r="K851" s="2"/>
    </row>
    <row r="852" spans="1:11" x14ac:dyDescent="0.25">
      <c r="A852" s="14"/>
      <c r="B852" s="14"/>
      <c r="C852" s="14"/>
      <c r="D852" s="10"/>
      <c r="E852" s="14"/>
      <c r="F852" s="7" t="str">
        <f>IFERROR(
    IF(D852="Male",
        _xlfn.XLOOKUP(E852,'Data References'!$J$3:$J$55,'Data References'!$K$3:$K$55),
        _xlfn.XLOOKUP(E852,'Data References'!$J$3:$J$55,'Data References'!$L$3:$L$55)
    ),
    ""
)</f>
        <v/>
      </c>
      <c r="G852" s="14"/>
      <c r="H852" s="7" t="str">
        <f t="shared" si="26"/>
        <v/>
      </c>
      <c r="I852" s="7"/>
      <c r="J852" s="7" t="str">
        <f t="shared" si="27"/>
        <v/>
      </c>
      <c r="K852" s="2"/>
    </row>
    <row r="853" spans="1:11" x14ac:dyDescent="0.25">
      <c r="A853" s="14"/>
      <c r="B853" s="14"/>
      <c r="C853" s="14"/>
      <c r="D853" s="10"/>
      <c r="E853" s="14"/>
      <c r="F853" s="7" t="str">
        <f>IFERROR(
    IF(D853="Male",
        _xlfn.XLOOKUP(E853,'Data References'!$J$3:$J$55,'Data References'!$K$3:$K$55),
        _xlfn.XLOOKUP(E853,'Data References'!$J$3:$J$55,'Data References'!$L$3:$L$55)
    ),
    ""
)</f>
        <v/>
      </c>
      <c r="G853" s="14"/>
      <c r="H853" s="7" t="str">
        <f t="shared" si="26"/>
        <v/>
      </c>
      <c r="I853" s="7"/>
      <c r="J853" s="7" t="str">
        <f t="shared" si="27"/>
        <v/>
      </c>
      <c r="K853" s="2"/>
    </row>
    <row r="854" spans="1:11" x14ac:dyDescent="0.25">
      <c r="A854" s="14"/>
      <c r="B854" s="14"/>
      <c r="C854" s="14"/>
      <c r="D854" s="10"/>
      <c r="E854" s="14"/>
      <c r="F854" s="7" t="str">
        <f>IFERROR(
    IF(D854="Male",
        _xlfn.XLOOKUP(E854,'Data References'!$J$3:$J$55,'Data References'!$K$3:$K$55),
        _xlfn.XLOOKUP(E854,'Data References'!$J$3:$J$55,'Data References'!$L$3:$L$55)
    ),
    ""
)</f>
        <v/>
      </c>
      <c r="G854" s="14"/>
      <c r="H854" s="7" t="str">
        <f t="shared" si="26"/>
        <v/>
      </c>
      <c r="I854" s="7"/>
      <c r="J854" s="7" t="str">
        <f t="shared" si="27"/>
        <v/>
      </c>
      <c r="K854" s="2"/>
    </row>
    <row r="855" spans="1:11" x14ac:dyDescent="0.25">
      <c r="A855" s="14"/>
      <c r="B855" s="14"/>
      <c r="C855" s="14"/>
      <c r="D855" s="10"/>
      <c r="E855" s="14"/>
      <c r="F855" s="7" t="str">
        <f>IFERROR(
    IF(D855="Male",
        _xlfn.XLOOKUP(E855,'Data References'!$J$3:$J$55,'Data References'!$K$3:$K$55),
        _xlfn.XLOOKUP(E855,'Data References'!$J$3:$J$55,'Data References'!$L$3:$L$55)
    ),
    ""
)</f>
        <v/>
      </c>
      <c r="G855" s="14"/>
      <c r="H855" s="7" t="str">
        <f t="shared" si="26"/>
        <v/>
      </c>
      <c r="I855" s="7"/>
      <c r="J855" s="7" t="str">
        <f t="shared" si="27"/>
        <v/>
      </c>
      <c r="K855" s="2"/>
    </row>
    <row r="856" spans="1:11" x14ac:dyDescent="0.25">
      <c r="A856" s="14"/>
      <c r="B856" s="14"/>
      <c r="C856" s="14"/>
      <c r="D856" s="10"/>
      <c r="E856" s="14"/>
      <c r="F856" s="7" t="str">
        <f>IFERROR(
    IF(D856="Male",
        _xlfn.XLOOKUP(E856,'Data References'!$J$3:$J$55,'Data References'!$K$3:$K$55),
        _xlfn.XLOOKUP(E856,'Data References'!$J$3:$J$55,'Data References'!$L$3:$L$55)
    ),
    ""
)</f>
        <v/>
      </c>
      <c r="G856" s="14"/>
      <c r="H856" s="7" t="str">
        <f t="shared" si="26"/>
        <v/>
      </c>
      <c r="I856" s="7"/>
      <c r="J856" s="7" t="str">
        <f t="shared" si="27"/>
        <v/>
      </c>
      <c r="K856" s="2"/>
    </row>
    <row r="857" spans="1:11" x14ac:dyDescent="0.25">
      <c r="A857" s="14"/>
      <c r="B857" s="14"/>
      <c r="C857" s="14"/>
      <c r="D857" s="10"/>
      <c r="E857" s="14"/>
      <c r="F857" s="7" t="str">
        <f>IFERROR(
    IF(D857="Male",
        _xlfn.XLOOKUP(E857,'Data References'!$J$3:$J$55,'Data References'!$K$3:$K$55),
        _xlfn.XLOOKUP(E857,'Data References'!$J$3:$J$55,'Data References'!$L$3:$L$55)
    ),
    ""
)</f>
        <v/>
      </c>
      <c r="G857" s="14"/>
      <c r="H857" s="7" t="str">
        <f t="shared" si="26"/>
        <v/>
      </c>
      <c r="I857" s="7"/>
      <c r="J857" s="7" t="str">
        <f t="shared" si="27"/>
        <v/>
      </c>
      <c r="K857" s="2"/>
    </row>
    <row r="858" spans="1:11" x14ac:dyDescent="0.25">
      <c r="A858" s="14"/>
      <c r="B858" s="14"/>
      <c r="C858" s="14"/>
      <c r="D858" s="10"/>
      <c r="E858" s="14"/>
      <c r="F858" s="7" t="str">
        <f>IFERROR(
    IF(D858="Male",
        _xlfn.XLOOKUP(E858,'Data References'!$J$3:$J$55,'Data References'!$K$3:$K$55),
        _xlfn.XLOOKUP(E858,'Data References'!$J$3:$J$55,'Data References'!$L$3:$L$55)
    ),
    ""
)</f>
        <v/>
      </c>
      <c r="G858" s="14"/>
      <c r="H858" s="7" t="str">
        <f t="shared" si="26"/>
        <v/>
      </c>
      <c r="I858" s="7"/>
      <c r="J858" s="7" t="str">
        <f t="shared" si="27"/>
        <v/>
      </c>
      <c r="K858" s="2"/>
    </row>
    <row r="859" spans="1:11" x14ac:dyDescent="0.25">
      <c r="A859" s="14"/>
      <c r="B859" s="14"/>
      <c r="C859" s="14"/>
      <c r="D859" s="10"/>
      <c r="E859" s="14"/>
      <c r="F859" s="7" t="str">
        <f>IFERROR(
    IF(D859="Male",
        _xlfn.XLOOKUP(E859,'Data References'!$J$3:$J$55,'Data References'!$K$3:$K$55),
        _xlfn.XLOOKUP(E859,'Data References'!$J$3:$J$55,'Data References'!$L$3:$L$55)
    ),
    ""
)</f>
        <v/>
      </c>
      <c r="G859" s="14"/>
      <c r="H859" s="7" t="str">
        <f t="shared" si="26"/>
        <v/>
      </c>
      <c r="I859" s="7"/>
      <c r="J859" s="7" t="str">
        <f t="shared" si="27"/>
        <v/>
      </c>
      <c r="K859" s="2"/>
    </row>
    <row r="860" spans="1:11" x14ac:dyDescent="0.25">
      <c r="A860" s="14"/>
      <c r="B860" s="14"/>
      <c r="C860" s="14"/>
      <c r="D860" s="10"/>
      <c r="E860" s="14"/>
      <c r="F860" s="7" t="str">
        <f>IFERROR(
    IF(D860="Male",
        _xlfn.XLOOKUP(E860,'Data References'!$J$3:$J$55,'Data References'!$K$3:$K$55),
        _xlfn.XLOOKUP(E860,'Data References'!$J$3:$J$55,'Data References'!$L$3:$L$55)
    ),
    ""
)</f>
        <v/>
      </c>
      <c r="G860" s="14"/>
      <c r="H860" s="7" t="str">
        <f t="shared" si="26"/>
        <v/>
      </c>
      <c r="I860" s="7"/>
      <c r="J860" s="7" t="str">
        <f t="shared" si="27"/>
        <v/>
      </c>
      <c r="K860" s="2"/>
    </row>
    <row r="861" spans="1:11" x14ac:dyDescent="0.25">
      <c r="A861" s="14"/>
      <c r="B861" s="14"/>
      <c r="C861" s="14"/>
      <c r="D861" s="10"/>
      <c r="E861" s="14"/>
      <c r="F861" s="7" t="str">
        <f>IFERROR(
    IF(D861="Male",
        _xlfn.XLOOKUP(E861,'Data References'!$J$3:$J$55,'Data References'!$K$3:$K$55),
        _xlfn.XLOOKUP(E861,'Data References'!$J$3:$J$55,'Data References'!$L$3:$L$55)
    ),
    ""
)</f>
        <v/>
      </c>
      <c r="G861" s="14"/>
      <c r="H861" s="7" t="str">
        <f t="shared" si="26"/>
        <v/>
      </c>
      <c r="I861" s="7"/>
      <c r="J861" s="7" t="str">
        <f t="shared" si="27"/>
        <v/>
      </c>
      <c r="K861" s="2"/>
    </row>
    <row r="862" spans="1:11" x14ac:dyDescent="0.25">
      <c r="A862" s="14"/>
      <c r="B862" s="14"/>
      <c r="C862" s="14"/>
      <c r="D862" s="10"/>
      <c r="E862" s="14"/>
      <c r="F862" s="7" t="str">
        <f>IFERROR(
    IF(D862="Male",
        _xlfn.XLOOKUP(E862,'Data References'!$J$3:$J$55,'Data References'!$K$3:$K$55),
        _xlfn.XLOOKUP(E862,'Data References'!$J$3:$J$55,'Data References'!$L$3:$L$55)
    ),
    ""
)</f>
        <v/>
      </c>
      <c r="G862" s="14"/>
      <c r="H862" s="7" t="str">
        <f t="shared" si="26"/>
        <v/>
      </c>
      <c r="I862" s="7"/>
      <c r="J862" s="7" t="str">
        <f t="shared" si="27"/>
        <v/>
      </c>
      <c r="K862" s="2"/>
    </row>
    <row r="863" spans="1:11" x14ac:dyDescent="0.25">
      <c r="A863" s="14"/>
      <c r="B863" s="14"/>
      <c r="C863" s="14"/>
      <c r="D863" s="10"/>
      <c r="E863" s="14"/>
      <c r="F863" s="7" t="str">
        <f>IFERROR(
    IF(D863="Male",
        _xlfn.XLOOKUP(E863,'Data References'!$J$3:$J$55,'Data References'!$K$3:$K$55),
        _xlfn.XLOOKUP(E863,'Data References'!$J$3:$J$55,'Data References'!$L$3:$L$55)
    ),
    ""
)</f>
        <v/>
      </c>
      <c r="G863" s="14"/>
      <c r="H863" s="7" t="str">
        <f t="shared" si="26"/>
        <v/>
      </c>
      <c r="I863" s="7"/>
      <c r="J863" s="7" t="str">
        <f t="shared" si="27"/>
        <v/>
      </c>
      <c r="K863" s="2"/>
    </row>
    <row r="864" spans="1:11" x14ac:dyDescent="0.25">
      <c r="A864" s="14"/>
      <c r="B864" s="14"/>
      <c r="C864" s="14"/>
      <c r="D864" s="10"/>
      <c r="E864" s="14"/>
      <c r="F864" s="7" t="str">
        <f>IFERROR(
    IF(D864="Male",
        _xlfn.XLOOKUP(E864,'Data References'!$J$3:$J$55,'Data References'!$K$3:$K$55),
        _xlfn.XLOOKUP(E864,'Data References'!$J$3:$J$55,'Data References'!$L$3:$L$55)
    ),
    ""
)</f>
        <v/>
      </c>
      <c r="G864" s="14"/>
      <c r="H864" s="7" t="str">
        <f t="shared" si="26"/>
        <v/>
      </c>
      <c r="I864" s="7"/>
      <c r="J864" s="7" t="str">
        <f t="shared" si="27"/>
        <v/>
      </c>
      <c r="K864" s="2"/>
    </row>
    <row r="865" spans="1:11" x14ac:dyDescent="0.25">
      <c r="A865" s="14"/>
      <c r="B865" s="14"/>
      <c r="C865" s="14"/>
      <c r="D865" s="10"/>
      <c r="E865" s="14"/>
      <c r="F865" s="7" t="str">
        <f>IFERROR(
    IF(D865="Male",
        _xlfn.XLOOKUP(E865,'Data References'!$J$3:$J$55,'Data References'!$K$3:$K$55),
        _xlfn.XLOOKUP(E865,'Data References'!$J$3:$J$55,'Data References'!$L$3:$L$55)
    ),
    ""
)</f>
        <v/>
      </c>
      <c r="G865" s="14"/>
      <c r="H865" s="7" t="str">
        <f t="shared" si="26"/>
        <v/>
      </c>
      <c r="I865" s="7"/>
      <c r="J865" s="7" t="str">
        <f t="shared" si="27"/>
        <v/>
      </c>
      <c r="K865" s="2"/>
    </row>
    <row r="866" spans="1:11" x14ac:dyDescent="0.25">
      <c r="A866" s="14"/>
      <c r="B866" s="14"/>
      <c r="C866" s="14"/>
      <c r="D866" s="10"/>
      <c r="E866" s="14"/>
      <c r="F866" s="7" t="str">
        <f>IFERROR(
    IF(D866="Male",
        _xlfn.XLOOKUP(E866,'Data References'!$J$3:$J$55,'Data References'!$K$3:$K$55),
        _xlfn.XLOOKUP(E866,'Data References'!$J$3:$J$55,'Data References'!$L$3:$L$55)
    ),
    ""
)</f>
        <v/>
      </c>
      <c r="G866" s="14"/>
      <c r="H866" s="7" t="str">
        <f t="shared" si="26"/>
        <v/>
      </c>
      <c r="I866" s="7"/>
      <c r="J866" s="7" t="str">
        <f t="shared" si="27"/>
        <v/>
      </c>
      <c r="K866" s="2"/>
    </row>
    <row r="867" spans="1:11" x14ac:dyDescent="0.25">
      <c r="A867" s="14"/>
      <c r="B867" s="14"/>
      <c r="C867" s="14"/>
      <c r="D867" s="10"/>
      <c r="E867" s="14"/>
      <c r="F867" s="7" t="str">
        <f>IFERROR(
    IF(D867="Male",
        _xlfn.XLOOKUP(E867,'Data References'!$J$3:$J$55,'Data References'!$K$3:$K$55),
        _xlfn.XLOOKUP(E867,'Data References'!$J$3:$J$55,'Data References'!$L$3:$L$55)
    ),
    ""
)</f>
        <v/>
      </c>
      <c r="G867" s="14"/>
      <c r="H867" s="7" t="str">
        <f t="shared" si="26"/>
        <v/>
      </c>
      <c r="I867" s="7"/>
      <c r="J867" s="7" t="str">
        <f t="shared" si="27"/>
        <v/>
      </c>
      <c r="K867" s="2"/>
    </row>
    <row r="868" spans="1:11" x14ac:dyDescent="0.25">
      <c r="A868" s="14"/>
      <c r="B868" s="14"/>
      <c r="C868" s="14"/>
      <c r="D868" s="10"/>
      <c r="E868" s="14"/>
      <c r="F868" s="7" t="str">
        <f>IFERROR(
    IF(D868="Male",
        _xlfn.XLOOKUP(E868,'Data References'!$J$3:$J$55,'Data References'!$K$3:$K$55),
        _xlfn.XLOOKUP(E868,'Data References'!$J$3:$J$55,'Data References'!$L$3:$L$55)
    ),
    ""
)</f>
        <v/>
      </c>
      <c r="G868" s="14"/>
      <c r="H868" s="7" t="str">
        <f t="shared" si="26"/>
        <v/>
      </c>
      <c r="I868" s="7"/>
      <c r="J868" s="7" t="str">
        <f t="shared" si="27"/>
        <v/>
      </c>
      <c r="K868" s="2"/>
    </row>
    <row r="869" spans="1:11" x14ac:dyDescent="0.25">
      <c r="A869" s="14"/>
      <c r="B869" s="14"/>
      <c r="C869" s="14"/>
      <c r="D869" s="10"/>
      <c r="E869" s="14"/>
      <c r="F869" s="7" t="str">
        <f>IFERROR(
    IF(D869="Male",
        _xlfn.XLOOKUP(E869,'Data References'!$J$3:$J$55,'Data References'!$K$3:$K$55),
        _xlfn.XLOOKUP(E869,'Data References'!$J$3:$J$55,'Data References'!$L$3:$L$55)
    ),
    ""
)</f>
        <v/>
      </c>
      <c r="G869" s="14"/>
      <c r="H869" s="7" t="str">
        <f t="shared" si="26"/>
        <v/>
      </c>
      <c r="I869" s="7"/>
      <c r="J869" s="7" t="str">
        <f t="shared" si="27"/>
        <v/>
      </c>
      <c r="K869" s="2"/>
    </row>
    <row r="870" spans="1:11" x14ac:dyDescent="0.25">
      <c r="A870" s="14"/>
      <c r="B870" s="14"/>
      <c r="C870" s="14"/>
      <c r="D870" s="10"/>
      <c r="E870" s="14"/>
      <c r="F870" s="7" t="str">
        <f>IFERROR(
    IF(D870="Male",
        _xlfn.XLOOKUP(E870,'Data References'!$J$3:$J$55,'Data References'!$K$3:$K$55),
        _xlfn.XLOOKUP(E870,'Data References'!$J$3:$J$55,'Data References'!$L$3:$L$55)
    ),
    ""
)</f>
        <v/>
      </c>
      <c r="G870" s="14"/>
      <c r="H870" s="7" t="str">
        <f t="shared" si="26"/>
        <v/>
      </c>
      <c r="I870" s="7"/>
      <c r="J870" s="7" t="str">
        <f t="shared" si="27"/>
        <v/>
      </c>
      <c r="K870" s="2"/>
    </row>
    <row r="871" spans="1:11" x14ac:dyDescent="0.25">
      <c r="A871" s="14"/>
      <c r="B871" s="14"/>
      <c r="C871" s="14"/>
      <c r="D871" s="10"/>
      <c r="E871" s="14"/>
      <c r="F871" s="7" t="str">
        <f>IFERROR(
    IF(D871="Male",
        _xlfn.XLOOKUP(E871,'Data References'!$J$3:$J$55,'Data References'!$K$3:$K$55),
        _xlfn.XLOOKUP(E871,'Data References'!$J$3:$J$55,'Data References'!$L$3:$L$55)
    ),
    ""
)</f>
        <v/>
      </c>
      <c r="G871" s="14"/>
      <c r="H871" s="7" t="str">
        <f t="shared" si="26"/>
        <v/>
      </c>
      <c r="I871" s="7"/>
      <c r="J871" s="7" t="str">
        <f t="shared" si="27"/>
        <v/>
      </c>
      <c r="K871" s="2"/>
    </row>
    <row r="872" spans="1:11" x14ac:dyDescent="0.25">
      <c r="A872" s="14"/>
      <c r="B872" s="14"/>
      <c r="C872" s="14"/>
      <c r="D872" s="10"/>
      <c r="E872" s="14"/>
      <c r="F872" s="7" t="str">
        <f>IFERROR(
    IF(D872="Male",
        _xlfn.XLOOKUP(E872,'Data References'!$J$3:$J$55,'Data References'!$K$3:$K$55),
        _xlfn.XLOOKUP(E872,'Data References'!$J$3:$J$55,'Data References'!$L$3:$L$55)
    ),
    ""
)</f>
        <v/>
      </c>
      <c r="G872" s="14"/>
      <c r="H872" s="7" t="str">
        <f t="shared" si="26"/>
        <v/>
      </c>
      <c r="I872" s="7"/>
      <c r="J872" s="7" t="str">
        <f t="shared" si="27"/>
        <v/>
      </c>
      <c r="K872" s="2"/>
    </row>
    <row r="873" spans="1:11" x14ac:dyDescent="0.25">
      <c r="A873" s="14"/>
      <c r="B873" s="14"/>
      <c r="C873" s="14"/>
      <c r="D873" s="10"/>
      <c r="E873" s="14"/>
      <c r="F873" s="7" t="str">
        <f>IFERROR(
    IF(D873="Male",
        _xlfn.XLOOKUP(E873,'Data References'!$J$3:$J$55,'Data References'!$K$3:$K$55),
        _xlfn.XLOOKUP(E873,'Data References'!$J$3:$J$55,'Data References'!$L$3:$L$55)
    ),
    ""
)</f>
        <v/>
      </c>
      <c r="G873" s="14"/>
      <c r="H873" s="7" t="str">
        <f t="shared" si="26"/>
        <v/>
      </c>
      <c r="I873" s="7"/>
      <c r="J873" s="7" t="str">
        <f t="shared" si="27"/>
        <v/>
      </c>
      <c r="K873" s="2"/>
    </row>
    <row r="874" spans="1:11" x14ac:dyDescent="0.25">
      <c r="A874" s="14"/>
      <c r="B874" s="14"/>
      <c r="C874" s="14"/>
      <c r="D874" s="10"/>
      <c r="E874" s="14"/>
      <c r="F874" s="7" t="str">
        <f>IFERROR(
    IF(D874="Male",
        _xlfn.XLOOKUP(E874,'Data References'!$J$3:$J$55,'Data References'!$K$3:$K$55),
        _xlfn.XLOOKUP(E874,'Data References'!$J$3:$J$55,'Data References'!$L$3:$L$55)
    ),
    ""
)</f>
        <v/>
      </c>
      <c r="G874" s="14"/>
      <c r="H874" s="7" t="str">
        <f t="shared" si="26"/>
        <v/>
      </c>
      <c r="I874" s="7"/>
      <c r="J874" s="7" t="str">
        <f t="shared" si="27"/>
        <v/>
      </c>
      <c r="K874" s="2"/>
    </row>
    <row r="875" spans="1:11" x14ac:dyDescent="0.25">
      <c r="A875" s="14"/>
      <c r="B875" s="14"/>
      <c r="C875" s="14"/>
      <c r="D875" s="10"/>
      <c r="E875" s="14"/>
      <c r="F875" s="7" t="str">
        <f>IFERROR(
    IF(D875="Male",
        _xlfn.XLOOKUP(E875,'Data References'!$J$3:$J$55,'Data References'!$K$3:$K$55),
        _xlfn.XLOOKUP(E875,'Data References'!$J$3:$J$55,'Data References'!$L$3:$L$55)
    ),
    ""
)</f>
        <v/>
      </c>
      <c r="G875" s="14"/>
      <c r="H875" s="7" t="str">
        <f t="shared" si="26"/>
        <v/>
      </c>
      <c r="I875" s="7"/>
      <c r="J875" s="7" t="str">
        <f t="shared" si="27"/>
        <v/>
      </c>
      <c r="K875" s="2"/>
    </row>
    <row r="876" spans="1:11" x14ac:dyDescent="0.25">
      <c r="A876" s="14"/>
      <c r="B876" s="14"/>
      <c r="C876" s="14"/>
      <c r="D876" s="10"/>
      <c r="E876" s="14"/>
      <c r="F876" s="7" t="str">
        <f>IFERROR(
    IF(D876="Male",
        _xlfn.XLOOKUP(E876,'Data References'!$J$3:$J$55,'Data References'!$K$3:$K$55),
        _xlfn.XLOOKUP(E876,'Data References'!$J$3:$J$55,'Data References'!$L$3:$L$55)
    ),
    ""
)</f>
        <v/>
      </c>
      <c r="G876" s="14"/>
      <c r="H876" s="7" t="str">
        <f t="shared" si="26"/>
        <v/>
      </c>
      <c r="I876" s="7"/>
      <c r="J876" s="7" t="str">
        <f t="shared" si="27"/>
        <v/>
      </c>
      <c r="K876" s="2"/>
    </row>
    <row r="877" spans="1:11" x14ac:dyDescent="0.25">
      <c r="A877" s="14"/>
      <c r="B877" s="14"/>
      <c r="C877" s="14"/>
      <c r="D877" s="10"/>
      <c r="E877" s="14"/>
      <c r="F877" s="7" t="str">
        <f>IFERROR(
    IF(D877="Male",
        _xlfn.XLOOKUP(E877,'Data References'!$J$3:$J$55,'Data References'!$K$3:$K$55),
        _xlfn.XLOOKUP(E877,'Data References'!$J$3:$J$55,'Data References'!$L$3:$L$55)
    ),
    ""
)</f>
        <v/>
      </c>
      <c r="G877" s="14"/>
      <c r="H877" s="7" t="str">
        <f t="shared" si="26"/>
        <v/>
      </c>
      <c r="I877" s="7"/>
      <c r="J877" s="7" t="str">
        <f t="shared" si="27"/>
        <v/>
      </c>
      <c r="K877" s="2"/>
    </row>
    <row r="878" spans="1:11" x14ac:dyDescent="0.25">
      <c r="A878" s="14"/>
      <c r="B878" s="14"/>
      <c r="C878" s="14"/>
      <c r="D878" s="10"/>
      <c r="E878" s="14"/>
      <c r="F878" s="7" t="str">
        <f>IFERROR(
    IF(D878="Male",
        _xlfn.XLOOKUP(E878,'Data References'!$J$3:$J$55,'Data References'!$K$3:$K$55),
        _xlfn.XLOOKUP(E878,'Data References'!$J$3:$J$55,'Data References'!$L$3:$L$55)
    ),
    ""
)</f>
        <v/>
      </c>
      <c r="G878" s="14"/>
      <c r="H878" s="7" t="str">
        <f t="shared" si="26"/>
        <v/>
      </c>
      <c r="I878" s="7"/>
      <c r="J878" s="7" t="str">
        <f t="shared" si="27"/>
        <v/>
      </c>
      <c r="K878" s="2"/>
    </row>
    <row r="879" spans="1:11" x14ac:dyDescent="0.25">
      <c r="A879" s="14"/>
      <c r="B879" s="14"/>
      <c r="C879" s="14"/>
      <c r="D879" s="10"/>
      <c r="E879" s="14"/>
      <c r="F879" s="7" t="str">
        <f>IFERROR(
    IF(D879="Male",
        _xlfn.XLOOKUP(E879,'Data References'!$J$3:$J$55,'Data References'!$K$3:$K$55),
        _xlfn.XLOOKUP(E879,'Data References'!$J$3:$J$55,'Data References'!$L$3:$L$55)
    ),
    ""
)</f>
        <v/>
      </c>
      <c r="G879" s="14"/>
      <c r="H879" s="7" t="str">
        <f t="shared" si="26"/>
        <v/>
      </c>
      <c r="I879" s="7"/>
      <c r="J879" s="7" t="str">
        <f t="shared" si="27"/>
        <v/>
      </c>
      <c r="K879" s="2"/>
    </row>
    <row r="880" spans="1:11" x14ac:dyDescent="0.25">
      <c r="A880" s="14"/>
      <c r="B880" s="14"/>
      <c r="C880" s="14"/>
      <c r="D880" s="10"/>
      <c r="E880" s="14"/>
      <c r="F880" s="7" t="str">
        <f>IFERROR(
    IF(D880="Male",
        _xlfn.XLOOKUP(E880,'Data References'!$J$3:$J$55,'Data References'!$K$3:$K$55),
        _xlfn.XLOOKUP(E880,'Data References'!$J$3:$J$55,'Data References'!$L$3:$L$55)
    ),
    ""
)</f>
        <v/>
      </c>
      <c r="G880" s="14"/>
      <c r="H880" s="7" t="str">
        <f t="shared" si="26"/>
        <v/>
      </c>
      <c r="I880" s="7"/>
      <c r="J880" s="7" t="str">
        <f t="shared" si="27"/>
        <v/>
      </c>
      <c r="K880" s="2"/>
    </row>
    <row r="881" spans="1:11" x14ac:dyDescent="0.25">
      <c r="A881" s="14"/>
      <c r="B881" s="14"/>
      <c r="C881" s="14"/>
      <c r="D881" s="10"/>
      <c r="E881" s="14"/>
      <c r="F881" s="7" t="str">
        <f>IFERROR(
    IF(D881="Male",
        _xlfn.XLOOKUP(E881,'Data References'!$J$3:$J$55,'Data References'!$K$3:$K$55),
        _xlfn.XLOOKUP(E881,'Data References'!$J$3:$J$55,'Data References'!$L$3:$L$55)
    ),
    ""
)</f>
        <v/>
      </c>
      <c r="G881" s="14"/>
      <c r="H881" s="7" t="str">
        <f t="shared" si="26"/>
        <v/>
      </c>
      <c r="I881" s="7"/>
      <c r="J881" s="7" t="str">
        <f t="shared" si="27"/>
        <v/>
      </c>
      <c r="K881" s="2"/>
    </row>
    <row r="882" spans="1:11" x14ac:dyDescent="0.25">
      <c r="A882" s="14"/>
      <c r="B882" s="14"/>
      <c r="C882" s="14"/>
      <c r="D882" s="10"/>
      <c r="E882" s="14"/>
      <c r="F882" s="7" t="str">
        <f>IFERROR(
    IF(D882="Male",
        _xlfn.XLOOKUP(E882,'Data References'!$J$3:$J$55,'Data References'!$K$3:$K$55),
        _xlfn.XLOOKUP(E882,'Data References'!$J$3:$J$55,'Data References'!$L$3:$L$55)
    ),
    ""
)</f>
        <v/>
      </c>
      <c r="G882" s="14"/>
      <c r="H882" s="7" t="str">
        <f t="shared" si="26"/>
        <v/>
      </c>
      <c r="I882" s="7"/>
      <c r="J882" s="7" t="str">
        <f t="shared" si="27"/>
        <v/>
      </c>
      <c r="K882" s="2"/>
    </row>
    <row r="883" spans="1:11" x14ac:dyDescent="0.25">
      <c r="A883" s="14"/>
      <c r="B883" s="14"/>
      <c r="C883" s="14"/>
      <c r="D883" s="10"/>
      <c r="E883" s="14"/>
      <c r="F883" s="7" t="str">
        <f>IFERROR(
    IF(D883="Male",
        _xlfn.XLOOKUP(E883,'Data References'!$J$3:$J$55,'Data References'!$K$3:$K$55),
        _xlfn.XLOOKUP(E883,'Data References'!$J$3:$J$55,'Data References'!$L$3:$L$55)
    ),
    ""
)</f>
        <v/>
      </c>
      <c r="G883" s="14"/>
      <c r="H883" s="7" t="str">
        <f t="shared" si="26"/>
        <v/>
      </c>
      <c r="I883" s="7"/>
      <c r="J883" s="7" t="str">
        <f t="shared" si="27"/>
        <v/>
      </c>
      <c r="K883" s="2"/>
    </row>
    <row r="884" spans="1:11" x14ac:dyDescent="0.25">
      <c r="A884" s="14"/>
      <c r="B884" s="14"/>
      <c r="C884" s="14"/>
      <c r="D884" s="10"/>
      <c r="E884" s="14"/>
      <c r="F884" s="7" t="str">
        <f>IFERROR(
    IF(D884="Male",
        _xlfn.XLOOKUP(E884,'Data References'!$J$3:$J$55,'Data References'!$K$3:$K$55),
        _xlfn.XLOOKUP(E884,'Data References'!$J$3:$J$55,'Data References'!$L$3:$L$55)
    ),
    ""
)</f>
        <v/>
      </c>
      <c r="G884" s="14"/>
      <c r="H884" s="7" t="str">
        <f t="shared" si="26"/>
        <v/>
      </c>
      <c r="I884" s="7"/>
      <c r="J884" s="7" t="str">
        <f t="shared" si="27"/>
        <v/>
      </c>
      <c r="K884" s="2"/>
    </row>
    <row r="885" spans="1:11" x14ac:dyDescent="0.25">
      <c r="A885" s="14"/>
      <c r="B885" s="14"/>
      <c r="C885" s="14"/>
      <c r="D885" s="10"/>
      <c r="E885" s="14"/>
      <c r="F885" s="7" t="str">
        <f>IFERROR(
    IF(D885="Male",
        _xlfn.XLOOKUP(E885,'Data References'!$J$3:$J$55,'Data References'!$K$3:$K$55),
        _xlfn.XLOOKUP(E885,'Data References'!$J$3:$J$55,'Data References'!$L$3:$L$55)
    ),
    ""
)</f>
        <v/>
      </c>
      <c r="G885" s="14"/>
      <c r="H885" s="7" t="str">
        <f t="shared" si="26"/>
        <v/>
      </c>
      <c r="I885" s="7"/>
      <c r="J885" s="7" t="str">
        <f t="shared" si="27"/>
        <v/>
      </c>
      <c r="K885" s="2"/>
    </row>
    <row r="886" spans="1:11" x14ac:dyDescent="0.25">
      <c r="A886" s="14"/>
      <c r="B886" s="14"/>
      <c r="C886" s="14"/>
      <c r="D886" s="10"/>
      <c r="E886" s="14"/>
      <c r="F886" s="7" t="str">
        <f>IFERROR(
    IF(D886="Male",
        _xlfn.XLOOKUP(E886,'Data References'!$J$3:$J$55,'Data References'!$K$3:$K$55),
        _xlfn.XLOOKUP(E886,'Data References'!$J$3:$J$55,'Data References'!$L$3:$L$55)
    ),
    ""
)</f>
        <v/>
      </c>
      <c r="G886" s="14"/>
      <c r="H886" s="7" t="str">
        <f t="shared" si="26"/>
        <v/>
      </c>
      <c r="I886" s="7"/>
      <c r="J886" s="7" t="str">
        <f t="shared" si="27"/>
        <v/>
      </c>
      <c r="K886" s="2"/>
    </row>
    <row r="887" spans="1:11" x14ac:dyDescent="0.25">
      <c r="A887" s="14"/>
      <c r="B887" s="14"/>
      <c r="C887" s="14"/>
      <c r="D887" s="10"/>
      <c r="E887" s="14"/>
      <c r="F887" s="7" t="str">
        <f>IFERROR(
    IF(D887="Male",
        _xlfn.XLOOKUP(E887,'Data References'!$J$3:$J$55,'Data References'!$K$3:$K$55),
        _xlfn.XLOOKUP(E887,'Data References'!$J$3:$J$55,'Data References'!$L$3:$L$55)
    ),
    ""
)</f>
        <v/>
      </c>
      <c r="G887" s="14"/>
      <c r="H887" s="7" t="str">
        <f t="shared" si="26"/>
        <v/>
      </c>
      <c r="I887" s="7"/>
      <c r="J887" s="7" t="str">
        <f t="shared" si="27"/>
        <v/>
      </c>
      <c r="K887" s="2"/>
    </row>
    <row r="888" spans="1:11" x14ac:dyDescent="0.25">
      <c r="A888" s="14"/>
      <c r="B888" s="14"/>
      <c r="C888" s="14"/>
      <c r="D888" s="10"/>
      <c r="E888" s="14"/>
      <c r="F888" s="7" t="str">
        <f>IFERROR(
    IF(D888="Male",
        _xlfn.XLOOKUP(E888,'Data References'!$J$3:$J$55,'Data References'!$K$3:$K$55),
        _xlfn.XLOOKUP(E888,'Data References'!$J$3:$J$55,'Data References'!$L$3:$L$55)
    ),
    ""
)</f>
        <v/>
      </c>
      <c r="G888" s="14"/>
      <c r="H888" s="7" t="str">
        <f t="shared" si="26"/>
        <v/>
      </c>
      <c r="I888" s="7"/>
      <c r="J888" s="7" t="str">
        <f t="shared" si="27"/>
        <v/>
      </c>
      <c r="K888" s="2"/>
    </row>
    <row r="889" spans="1:11" x14ac:dyDescent="0.25">
      <c r="A889" s="14"/>
      <c r="B889" s="14"/>
      <c r="C889" s="14"/>
      <c r="D889" s="10"/>
      <c r="E889" s="14"/>
      <c r="F889" s="7" t="str">
        <f>IFERROR(
    IF(D889="Male",
        _xlfn.XLOOKUP(E889,'Data References'!$J$3:$J$55,'Data References'!$K$3:$K$55),
        _xlfn.XLOOKUP(E889,'Data References'!$J$3:$J$55,'Data References'!$L$3:$L$55)
    ),
    ""
)</f>
        <v/>
      </c>
      <c r="G889" s="14"/>
      <c r="H889" s="7" t="str">
        <f t="shared" si="26"/>
        <v/>
      </c>
      <c r="I889" s="7"/>
      <c r="J889" s="7" t="str">
        <f t="shared" si="27"/>
        <v/>
      </c>
      <c r="K889" s="2"/>
    </row>
    <row r="890" spans="1:11" x14ac:dyDescent="0.25">
      <c r="A890" s="14"/>
      <c r="B890" s="14"/>
      <c r="C890" s="14"/>
      <c r="D890" s="10"/>
      <c r="E890" s="14"/>
      <c r="F890" s="7" t="str">
        <f>IFERROR(
    IF(D890="Male",
        _xlfn.XLOOKUP(E890,'Data References'!$J$3:$J$55,'Data References'!$K$3:$K$55),
        _xlfn.XLOOKUP(E890,'Data References'!$J$3:$J$55,'Data References'!$L$3:$L$55)
    ),
    ""
)</f>
        <v/>
      </c>
      <c r="G890" s="14"/>
      <c r="H890" s="7" t="str">
        <f t="shared" si="26"/>
        <v/>
      </c>
      <c r="I890" s="7"/>
      <c r="J890" s="7" t="str">
        <f t="shared" si="27"/>
        <v/>
      </c>
      <c r="K890" s="2"/>
    </row>
    <row r="891" spans="1:11" x14ac:dyDescent="0.25">
      <c r="A891" s="14"/>
      <c r="B891" s="14"/>
      <c r="C891" s="14"/>
      <c r="D891" s="10"/>
      <c r="E891" s="14"/>
      <c r="F891" s="7" t="str">
        <f>IFERROR(
    IF(D891="Male",
        _xlfn.XLOOKUP(E891,'Data References'!$J$3:$J$55,'Data References'!$K$3:$K$55),
        _xlfn.XLOOKUP(E891,'Data References'!$J$3:$J$55,'Data References'!$L$3:$L$55)
    ),
    ""
)</f>
        <v/>
      </c>
      <c r="G891" s="14"/>
      <c r="H891" s="7" t="str">
        <f t="shared" si="26"/>
        <v/>
      </c>
      <c r="I891" s="7"/>
      <c r="J891" s="7" t="str">
        <f t="shared" si="27"/>
        <v/>
      </c>
      <c r="K891" s="2"/>
    </row>
    <row r="892" spans="1:11" x14ac:dyDescent="0.25">
      <c r="A892" s="14"/>
      <c r="B892" s="14"/>
      <c r="C892" s="14"/>
      <c r="D892" s="10"/>
      <c r="E892" s="14"/>
      <c r="F892" s="7" t="str">
        <f>IFERROR(
    IF(D892="Male",
        _xlfn.XLOOKUP(E892,'Data References'!$J$3:$J$55,'Data References'!$K$3:$K$55),
        _xlfn.XLOOKUP(E892,'Data References'!$J$3:$J$55,'Data References'!$L$3:$L$55)
    ),
    ""
)</f>
        <v/>
      </c>
      <c r="G892" s="14"/>
      <c r="H892" s="7" t="str">
        <f t="shared" si="26"/>
        <v/>
      </c>
      <c r="I892" s="7"/>
      <c r="J892" s="7" t="str">
        <f t="shared" si="27"/>
        <v/>
      </c>
      <c r="K892" s="2"/>
    </row>
    <row r="893" spans="1:11" x14ac:dyDescent="0.25">
      <c r="A893" s="14"/>
      <c r="B893" s="14"/>
      <c r="C893" s="14"/>
      <c r="D893" s="10"/>
      <c r="E893" s="14"/>
      <c r="F893" s="7" t="str">
        <f>IFERROR(
    IF(D893="Male",
        _xlfn.XLOOKUP(E893,'Data References'!$J$3:$J$55,'Data References'!$K$3:$K$55),
        _xlfn.XLOOKUP(E893,'Data References'!$J$3:$J$55,'Data References'!$L$3:$L$55)
    ),
    ""
)</f>
        <v/>
      </c>
      <c r="G893" s="14"/>
      <c r="H893" s="7" t="str">
        <f t="shared" si="26"/>
        <v/>
      </c>
      <c r="I893" s="7"/>
      <c r="J893" s="7" t="str">
        <f t="shared" si="27"/>
        <v/>
      </c>
      <c r="K893" s="2"/>
    </row>
    <row r="894" spans="1:11" x14ac:dyDescent="0.25">
      <c r="A894" s="14"/>
      <c r="B894" s="14"/>
      <c r="C894" s="14"/>
      <c r="D894" s="10"/>
      <c r="E894" s="14"/>
      <c r="F894" s="7" t="str">
        <f>IFERROR(
    IF(D894="Male",
        _xlfn.XLOOKUP(E894,'Data References'!$J$3:$J$55,'Data References'!$K$3:$K$55),
        _xlfn.XLOOKUP(E894,'Data References'!$J$3:$J$55,'Data References'!$L$3:$L$55)
    ),
    ""
)</f>
        <v/>
      </c>
      <c r="G894" s="14"/>
      <c r="H894" s="7" t="str">
        <f t="shared" si="26"/>
        <v/>
      </c>
      <c r="I894" s="7"/>
      <c r="J894" s="7" t="str">
        <f t="shared" si="27"/>
        <v/>
      </c>
      <c r="K894" s="2"/>
    </row>
    <row r="895" spans="1:11" x14ac:dyDescent="0.25">
      <c r="A895" s="14"/>
      <c r="B895" s="14"/>
      <c r="C895" s="14"/>
      <c r="D895" s="10"/>
      <c r="E895" s="14"/>
      <c r="F895" s="7" t="str">
        <f>IFERROR(
    IF(D895="Male",
        _xlfn.XLOOKUP(E895,'Data References'!$J$3:$J$55,'Data References'!$K$3:$K$55),
        _xlfn.XLOOKUP(E895,'Data References'!$J$3:$J$55,'Data References'!$L$3:$L$55)
    ),
    ""
)</f>
        <v/>
      </c>
      <c r="G895" s="14"/>
      <c r="H895" s="7" t="str">
        <f t="shared" si="26"/>
        <v/>
      </c>
      <c r="I895" s="7"/>
      <c r="J895" s="7" t="str">
        <f t="shared" si="27"/>
        <v/>
      </c>
      <c r="K895" s="2"/>
    </row>
    <row r="896" spans="1:11" x14ac:dyDescent="0.25">
      <c r="A896" s="14"/>
      <c r="B896" s="14"/>
      <c r="C896" s="14"/>
      <c r="D896" s="10"/>
      <c r="E896" s="14"/>
      <c r="F896" s="7" t="str">
        <f>IFERROR(
    IF(D896="Male",
        _xlfn.XLOOKUP(E896,'Data References'!$J$3:$J$55,'Data References'!$K$3:$K$55),
        _xlfn.XLOOKUP(E896,'Data References'!$J$3:$J$55,'Data References'!$L$3:$L$55)
    ),
    ""
)</f>
        <v/>
      </c>
      <c r="G896" s="14"/>
      <c r="H896" s="7" t="str">
        <f t="shared" si="26"/>
        <v/>
      </c>
      <c r="I896" s="7"/>
      <c r="J896" s="7" t="str">
        <f t="shared" si="27"/>
        <v/>
      </c>
      <c r="K896" s="2"/>
    </row>
    <row r="897" spans="1:11" x14ac:dyDescent="0.25">
      <c r="A897" s="14"/>
      <c r="B897" s="14"/>
      <c r="C897" s="14"/>
      <c r="D897" s="10"/>
      <c r="E897" s="14"/>
      <c r="F897" s="7" t="str">
        <f>IFERROR(
    IF(D897="Male",
        _xlfn.XLOOKUP(E897,'Data References'!$J$3:$J$55,'Data References'!$K$3:$K$55),
        _xlfn.XLOOKUP(E897,'Data References'!$J$3:$J$55,'Data References'!$L$3:$L$55)
    ),
    ""
)</f>
        <v/>
      </c>
      <c r="G897" s="14"/>
      <c r="H897" s="7" t="str">
        <f t="shared" si="26"/>
        <v/>
      </c>
      <c r="I897" s="7"/>
      <c r="J897" s="7" t="str">
        <f t="shared" si="27"/>
        <v/>
      </c>
      <c r="K897" s="2"/>
    </row>
    <row r="898" spans="1:11" x14ac:dyDescent="0.25">
      <c r="A898" s="14"/>
      <c r="B898" s="14"/>
      <c r="C898" s="14"/>
      <c r="D898" s="10"/>
      <c r="E898" s="14"/>
      <c r="F898" s="7" t="str">
        <f>IFERROR(
    IF(D898="Male",
        _xlfn.XLOOKUP(E898,'Data References'!$J$3:$J$55,'Data References'!$K$3:$K$55),
        _xlfn.XLOOKUP(E898,'Data References'!$J$3:$J$55,'Data References'!$L$3:$L$55)
    ),
    ""
)</f>
        <v/>
      </c>
      <c r="G898" s="14"/>
      <c r="H898" s="7" t="str">
        <f t="shared" si="26"/>
        <v/>
      </c>
      <c r="I898" s="7"/>
      <c r="J898" s="7" t="str">
        <f t="shared" si="27"/>
        <v/>
      </c>
      <c r="K898" s="2"/>
    </row>
    <row r="899" spans="1:11" x14ac:dyDescent="0.25">
      <c r="A899" s="14"/>
      <c r="B899" s="14"/>
      <c r="C899" s="14"/>
      <c r="D899" s="10"/>
      <c r="E899" s="14"/>
      <c r="F899" s="7" t="str">
        <f>IFERROR(
    IF(D899="Male",
        _xlfn.XLOOKUP(E899,'Data References'!$J$3:$J$55,'Data References'!$K$3:$K$55),
        _xlfn.XLOOKUP(E899,'Data References'!$J$3:$J$55,'Data References'!$L$3:$L$55)
    ),
    ""
)</f>
        <v/>
      </c>
      <c r="G899" s="14"/>
      <c r="H899" s="7" t="str">
        <f t="shared" ref="H899:H962" si="28">IF(OR(F899="",G899=""),"",IFERROR(IF(G899&lt;=F899,"Pass","Fail"),""))</f>
        <v/>
      </c>
      <c r="I899" s="7"/>
      <c r="J899" s="7" t="str">
        <f t="shared" si="27"/>
        <v/>
      </c>
      <c r="K899" s="2"/>
    </row>
    <row r="900" spans="1:11" x14ac:dyDescent="0.25">
      <c r="A900" s="14"/>
      <c r="B900" s="14"/>
      <c r="C900" s="14"/>
      <c r="D900" s="10"/>
      <c r="E900" s="14"/>
      <c r="F900" s="7" t="str">
        <f>IFERROR(
    IF(D900="Male",
        _xlfn.XLOOKUP(E900,'Data References'!$J$3:$J$55,'Data References'!$K$3:$K$55),
        _xlfn.XLOOKUP(E900,'Data References'!$J$3:$J$55,'Data References'!$L$3:$L$55)
    ),
    ""
)</f>
        <v/>
      </c>
      <c r="G900" s="14"/>
      <c r="H900" s="7" t="str">
        <f t="shared" si="28"/>
        <v/>
      </c>
      <c r="I900" s="7"/>
      <c r="J900" s="7" t="str">
        <f t="shared" ref="J900:J963" si="29">IF(H900="", "", IF(H900="Pass", IF(I900=0, "Bronze", IF(OR(I900=1, I900=2, I900=3), "Silver", IF(I900=4, "Gold", ""))), IF(H900="Fail", "None", "")))</f>
        <v/>
      </c>
      <c r="K900" s="2"/>
    </row>
    <row r="901" spans="1:11" x14ac:dyDescent="0.25">
      <c r="A901" s="14"/>
      <c r="B901" s="14"/>
      <c r="C901" s="14"/>
      <c r="D901" s="10"/>
      <c r="E901" s="14"/>
      <c r="F901" s="7" t="str">
        <f>IFERROR(
    IF(D901="Male",
        _xlfn.XLOOKUP(E901,'Data References'!$J$3:$J$55,'Data References'!$K$3:$K$55),
        _xlfn.XLOOKUP(E901,'Data References'!$J$3:$J$55,'Data References'!$L$3:$L$55)
    ),
    ""
)</f>
        <v/>
      </c>
      <c r="G901" s="14"/>
      <c r="H901" s="7" t="str">
        <f t="shared" si="28"/>
        <v/>
      </c>
      <c r="I901" s="7"/>
      <c r="J901" s="7" t="str">
        <f t="shared" si="29"/>
        <v/>
      </c>
      <c r="K901" s="2"/>
    </row>
    <row r="902" spans="1:11" x14ac:dyDescent="0.25">
      <c r="A902" s="14"/>
      <c r="B902" s="14"/>
      <c r="C902" s="14"/>
      <c r="D902" s="10"/>
      <c r="E902" s="14"/>
      <c r="F902" s="7" t="str">
        <f>IFERROR(
    IF(D902="Male",
        _xlfn.XLOOKUP(E902,'Data References'!$J$3:$J$55,'Data References'!$K$3:$K$55),
        _xlfn.XLOOKUP(E902,'Data References'!$J$3:$J$55,'Data References'!$L$3:$L$55)
    ),
    ""
)</f>
        <v/>
      </c>
      <c r="G902" s="14"/>
      <c r="H902" s="7" t="str">
        <f t="shared" si="28"/>
        <v/>
      </c>
      <c r="I902" s="7"/>
      <c r="J902" s="7" t="str">
        <f t="shared" si="29"/>
        <v/>
      </c>
      <c r="K902" s="2"/>
    </row>
    <row r="903" spans="1:11" x14ac:dyDescent="0.25">
      <c r="A903" s="14"/>
      <c r="B903" s="14"/>
      <c r="C903" s="14"/>
      <c r="D903" s="10"/>
      <c r="E903" s="14"/>
      <c r="F903" s="7" t="str">
        <f>IFERROR(
    IF(D903="Male",
        _xlfn.XLOOKUP(E903,'Data References'!$J$3:$J$55,'Data References'!$K$3:$K$55),
        _xlfn.XLOOKUP(E903,'Data References'!$J$3:$J$55,'Data References'!$L$3:$L$55)
    ),
    ""
)</f>
        <v/>
      </c>
      <c r="G903" s="14"/>
      <c r="H903" s="7" t="str">
        <f t="shared" si="28"/>
        <v/>
      </c>
      <c r="I903" s="7"/>
      <c r="J903" s="7" t="str">
        <f t="shared" si="29"/>
        <v/>
      </c>
      <c r="K903" s="2"/>
    </row>
    <row r="904" spans="1:11" x14ac:dyDescent="0.25">
      <c r="A904" s="14"/>
      <c r="B904" s="14"/>
      <c r="C904" s="14"/>
      <c r="D904" s="10"/>
      <c r="E904" s="14"/>
      <c r="F904" s="7" t="str">
        <f>IFERROR(
    IF(D904="Male",
        _xlfn.XLOOKUP(E904,'Data References'!$J$3:$J$55,'Data References'!$K$3:$K$55),
        _xlfn.XLOOKUP(E904,'Data References'!$J$3:$J$55,'Data References'!$L$3:$L$55)
    ),
    ""
)</f>
        <v/>
      </c>
      <c r="G904" s="14"/>
      <c r="H904" s="7" t="str">
        <f t="shared" si="28"/>
        <v/>
      </c>
      <c r="I904" s="7"/>
      <c r="J904" s="7" t="str">
        <f t="shared" si="29"/>
        <v/>
      </c>
      <c r="K904" s="2"/>
    </row>
    <row r="905" spans="1:11" x14ac:dyDescent="0.25">
      <c r="A905" s="14"/>
      <c r="B905" s="14"/>
      <c r="C905" s="14"/>
      <c r="D905" s="10"/>
      <c r="E905" s="14"/>
      <c r="F905" s="7" t="str">
        <f>IFERROR(
    IF(D905="Male",
        _xlfn.XLOOKUP(E905,'Data References'!$J$3:$J$55,'Data References'!$K$3:$K$55),
        _xlfn.XLOOKUP(E905,'Data References'!$J$3:$J$55,'Data References'!$L$3:$L$55)
    ),
    ""
)</f>
        <v/>
      </c>
      <c r="G905" s="14"/>
      <c r="H905" s="7" t="str">
        <f t="shared" si="28"/>
        <v/>
      </c>
      <c r="I905" s="7"/>
      <c r="J905" s="7" t="str">
        <f t="shared" si="29"/>
        <v/>
      </c>
      <c r="K905" s="2"/>
    </row>
    <row r="906" spans="1:11" x14ac:dyDescent="0.25">
      <c r="A906" s="14"/>
      <c r="B906" s="14"/>
      <c r="C906" s="14"/>
      <c r="D906" s="10"/>
      <c r="E906" s="14"/>
      <c r="F906" s="7" t="str">
        <f>IFERROR(
    IF(D906="Male",
        _xlfn.XLOOKUP(E906,'Data References'!$J$3:$J$55,'Data References'!$K$3:$K$55),
        _xlfn.XLOOKUP(E906,'Data References'!$J$3:$J$55,'Data References'!$L$3:$L$55)
    ),
    ""
)</f>
        <v/>
      </c>
      <c r="G906" s="14"/>
      <c r="H906" s="7" t="str">
        <f t="shared" si="28"/>
        <v/>
      </c>
      <c r="I906" s="7"/>
      <c r="J906" s="7" t="str">
        <f t="shared" si="29"/>
        <v/>
      </c>
      <c r="K906" s="2"/>
    </row>
    <row r="907" spans="1:11" x14ac:dyDescent="0.25">
      <c r="A907" s="14"/>
      <c r="B907" s="14"/>
      <c r="C907" s="14"/>
      <c r="D907" s="10"/>
      <c r="E907" s="14"/>
      <c r="F907" s="7" t="str">
        <f>IFERROR(
    IF(D907="Male",
        _xlfn.XLOOKUP(E907,'Data References'!$J$3:$J$55,'Data References'!$K$3:$K$55),
        _xlfn.XLOOKUP(E907,'Data References'!$J$3:$J$55,'Data References'!$L$3:$L$55)
    ),
    ""
)</f>
        <v/>
      </c>
      <c r="G907" s="14"/>
      <c r="H907" s="7" t="str">
        <f t="shared" si="28"/>
        <v/>
      </c>
      <c r="I907" s="7"/>
      <c r="J907" s="7" t="str">
        <f t="shared" si="29"/>
        <v/>
      </c>
      <c r="K907" s="2"/>
    </row>
    <row r="908" spans="1:11" x14ac:dyDescent="0.25">
      <c r="A908" s="14"/>
      <c r="B908" s="14"/>
      <c r="C908" s="14"/>
      <c r="D908" s="10"/>
      <c r="E908" s="14"/>
      <c r="F908" s="7" t="str">
        <f>IFERROR(
    IF(D908="Male",
        _xlfn.XLOOKUP(E908,'Data References'!$J$3:$J$55,'Data References'!$K$3:$K$55),
        _xlfn.XLOOKUP(E908,'Data References'!$J$3:$J$55,'Data References'!$L$3:$L$55)
    ),
    ""
)</f>
        <v/>
      </c>
      <c r="G908" s="14"/>
      <c r="H908" s="7" t="str">
        <f t="shared" si="28"/>
        <v/>
      </c>
      <c r="I908" s="7"/>
      <c r="J908" s="7" t="str">
        <f t="shared" si="29"/>
        <v/>
      </c>
      <c r="K908" s="2"/>
    </row>
    <row r="909" spans="1:11" x14ac:dyDescent="0.25">
      <c r="A909" s="14"/>
      <c r="B909" s="14"/>
      <c r="C909" s="14"/>
      <c r="D909" s="10"/>
      <c r="E909" s="14"/>
      <c r="F909" s="7" t="str">
        <f>IFERROR(
    IF(D909="Male",
        _xlfn.XLOOKUP(E909,'Data References'!$J$3:$J$55,'Data References'!$K$3:$K$55),
        _xlfn.XLOOKUP(E909,'Data References'!$J$3:$J$55,'Data References'!$L$3:$L$55)
    ),
    ""
)</f>
        <v/>
      </c>
      <c r="G909" s="14"/>
      <c r="H909" s="7" t="str">
        <f t="shared" si="28"/>
        <v/>
      </c>
      <c r="I909" s="7"/>
      <c r="J909" s="7" t="str">
        <f t="shared" si="29"/>
        <v/>
      </c>
      <c r="K909" s="2"/>
    </row>
    <row r="910" spans="1:11" x14ac:dyDescent="0.25">
      <c r="A910" s="14"/>
      <c r="B910" s="14"/>
      <c r="C910" s="14"/>
      <c r="D910" s="10"/>
      <c r="E910" s="14"/>
      <c r="F910" s="7" t="str">
        <f>IFERROR(
    IF(D910="Male",
        _xlfn.XLOOKUP(E910,'Data References'!$J$3:$J$55,'Data References'!$K$3:$K$55),
        _xlfn.XLOOKUP(E910,'Data References'!$J$3:$J$55,'Data References'!$L$3:$L$55)
    ),
    ""
)</f>
        <v/>
      </c>
      <c r="G910" s="14"/>
      <c r="H910" s="7" t="str">
        <f t="shared" si="28"/>
        <v/>
      </c>
      <c r="I910" s="7"/>
      <c r="J910" s="7" t="str">
        <f t="shared" si="29"/>
        <v/>
      </c>
      <c r="K910" s="2"/>
    </row>
    <row r="911" spans="1:11" x14ac:dyDescent="0.25">
      <c r="A911" s="14"/>
      <c r="B911" s="14"/>
      <c r="C911" s="14"/>
      <c r="D911" s="10"/>
      <c r="E911" s="14"/>
      <c r="F911" s="7" t="str">
        <f>IFERROR(
    IF(D911="Male",
        _xlfn.XLOOKUP(E911,'Data References'!$J$3:$J$55,'Data References'!$K$3:$K$55),
        _xlfn.XLOOKUP(E911,'Data References'!$J$3:$J$55,'Data References'!$L$3:$L$55)
    ),
    ""
)</f>
        <v/>
      </c>
      <c r="G911" s="14"/>
      <c r="H911" s="7" t="str">
        <f t="shared" si="28"/>
        <v/>
      </c>
      <c r="I911" s="7"/>
      <c r="J911" s="7" t="str">
        <f t="shared" si="29"/>
        <v/>
      </c>
      <c r="K911" s="2"/>
    </row>
    <row r="912" spans="1:11" x14ac:dyDescent="0.25">
      <c r="A912" s="14"/>
      <c r="B912" s="14"/>
      <c r="C912" s="14"/>
      <c r="D912" s="10"/>
      <c r="E912" s="14"/>
      <c r="F912" s="7" t="str">
        <f>IFERROR(
    IF(D912="Male",
        _xlfn.XLOOKUP(E912,'Data References'!$J$3:$J$55,'Data References'!$K$3:$K$55),
        _xlfn.XLOOKUP(E912,'Data References'!$J$3:$J$55,'Data References'!$L$3:$L$55)
    ),
    ""
)</f>
        <v/>
      </c>
      <c r="G912" s="14"/>
      <c r="H912" s="7" t="str">
        <f t="shared" si="28"/>
        <v/>
      </c>
      <c r="I912" s="7"/>
      <c r="J912" s="7" t="str">
        <f t="shared" si="29"/>
        <v/>
      </c>
      <c r="K912" s="2"/>
    </row>
    <row r="913" spans="1:11" x14ac:dyDescent="0.25">
      <c r="A913" s="14"/>
      <c r="B913" s="14"/>
      <c r="C913" s="14"/>
      <c r="D913" s="10"/>
      <c r="E913" s="14"/>
      <c r="F913" s="7" t="str">
        <f>IFERROR(
    IF(D913="Male",
        _xlfn.XLOOKUP(E913,'Data References'!$J$3:$J$55,'Data References'!$K$3:$K$55),
        _xlfn.XLOOKUP(E913,'Data References'!$J$3:$J$55,'Data References'!$L$3:$L$55)
    ),
    ""
)</f>
        <v/>
      </c>
      <c r="G913" s="14"/>
      <c r="H913" s="7" t="str">
        <f t="shared" si="28"/>
        <v/>
      </c>
      <c r="I913" s="7"/>
      <c r="J913" s="7" t="str">
        <f t="shared" si="29"/>
        <v/>
      </c>
      <c r="K913" s="2"/>
    </row>
    <row r="914" spans="1:11" x14ac:dyDescent="0.25">
      <c r="A914" s="14"/>
      <c r="B914" s="14"/>
      <c r="C914" s="14"/>
      <c r="D914" s="10"/>
      <c r="E914" s="14"/>
      <c r="F914" s="7" t="str">
        <f>IFERROR(
    IF(D914="Male",
        _xlfn.XLOOKUP(E914,'Data References'!$J$3:$J$55,'Data References'!$K$3:$K$55),
        _xlfn.XLOOKUP(E914,'Data References'!$J$3:$J$55,'Data References'!$L$3:$L$55)
    ),
    ""
)</f>
        <v/>
      </c>
      <c r="G914" s="14"/>
      <c r="H914" s="7" t="str">
        <f t="shared" si="28"/>
        <v/>
      </c>
      <c r="I914" s="7"/>
      <c r="J914" s="7" t="str">
        <f t="shared" si="29"/>
        <v/>
      </c>
      <c r="K914" s="2"/>
    </row>
    <row r="915" spans="1:11" x14ac:dyDescent="0.25">
      <c r="A915" s="14"/>
      <c r="B915" s="14"/>
      <c r="C915" s="14"/>
      <c r="D915" s="10"/>
      <c r="E915" s="14"/>
      <c r="F915" s="7" t="str">
        <f>IFERROR(
    IF(D915="Male",
        _xlfn.XLOOKUP(E915,'Data References'!$J$3:$J$55,'Data References'!$K$3:$K$55),
        _xlfn.XLOOKUP(E915,'Data References'!$J$3:$J$55,'Data References'!$L$3:$L$55)
    ),
    ""
)</f>
        <v/>
      </c>
      <c r="G915" s="14"/>
      <c r="H915" s="7" t="str">
        <f t="shared" si="28"/>
        <v/>
      </c>
      <c r="I915" s="7"/>
      <c r="J915" s="7" t="str">
        <f t="shared" si="29"/>
        <v/>
      </c>
      <c r="K915" s="2"/>
    </row>
    <row r="916" spans="1:11" x14ac:dyDescent="0.25">
      <c r="A916" s="14"/>
      <c r="B916" s="14"/>
      <c r="C916" s="14"/>
      <c r="D916" s="10"/>
      <c r="E916" s="14"/>
      <c r="F916" s="7" t="str">
        <f>IFERROR(
    IF(D916="Male",
        _xlfn.XLOOKUP(E916,'Data References'!$J$3:$J$55,'Data References'!$K$3:$K$55),
        _xlfn.XLOOKUP(E916,'Data References'!$J$3:$J$55,'Data References'!$L$3:$L$55)
    ),
    ""
)</f>
        <v/>
      </c>
      <c r="G916" s="14"/>
      <c r="H916" s="7" t="str">
        <f t="shared" si="28"/>
        <v/>
      </c>
      <c r="I916" s="7"/>
      <c r="J916" s="7" t="str">
        <f t="shared" si="29"/>
        <v/>
      </c>
      <c r="K916" s="2"/>
    </row>
    <row r="917" spans="1:11" x14ac:dyDescent="0.25">
      <c r="A917" s="14"/>
      <c r="B917" s="14"/>
      <c r="C917" s="14"/>
      <c r="D917" s="10"/>
      <c r="E917" s="14"/>
      <c r="F917" s="7" t="str">
        <f>IFERROR(
    IF(D917="Male",
        _xlfn.XLOOKUP(E917,'Data References'!$J$3:$J$55,'Data References'!$K$3:$K$55),
        _xlfn.XLOOKUP(E917,'Data References'!$J$3:$J$55,'Data References'!$L$3:$L$55)
    ),
    ""
)</f>
        <v/>
      </c>
      <c r="G917" s="14"/>
      <c r="H917" s="7" t="str">
        <f t="shared" si="28"/>
        <v/>
      </c>
      <c r="I917" s="7"/>
      <c r="J917" s="7" t="str">
        <f t="shared" si="29"/>
        <v/>
      </c>
      <c r="K917" s="2"/>
    </row>
    <row r="918" spans="1:11" x14ac:dyDescent="0.25">
      <c r="A918" s="14"/>
      <c r="B918" s="14"/>
      <c r="C918" s="14"/>
      <c r="D918" s="10"/>
      <c r="E918" s="14"/>
      <c r="F918" s="7" t="str">
        <f>IFERROR(
    IF(D918="Male",
        _xlfn.XLOOKUP(E918,'Data References'!$J$3:$J$55,'Data References'!$K$3:$K$55),
        _xlfn.XLOOKUP(E918,'Data References'!$J$3:$J$55,'Data References'!$L$3:$L$55)
    ),
    ""
)</f>
        <v/>
      </c>
      <c r="G918" s="14"/>
      <c r="H918" s="7" t="str">
        <f t="shared" si="28"/>
        <v/>
      </c>
      <c r="I918" s="7"/>
      <c r="J918" s="7" t="str">
        <f t="shared" si="29"/>
        <v/>
      </c>
      <c r="K918" s="2"/>
    </row>
    <row r="919" spans="1:11" x14ac:dyDescent="0.25">
      <c r="A919" s="14"/>
      <c r="B919" s="14"/>
      <c r="C919" s="14"/>
      <c r="D919" s="10"/>
      <c r="E919" s="14"/>
      <c r="F919" s="7" t="str">
        <f>IFERROR(
    IF(D919="Male",
        _xlfn.XLOOKUP(E919,'Data References'!$J$3:$J$55,'Data References'!$K$3:$K$55),
        _xlfn.XLOOKUP(E919,'Data References'!$J$3:$J$55,'Data References'!$L$3:$L$55)
    ),
    ""
)</f>
        <v/>
      </c>
      <c r="G919" s="14"/>
      <c r="H919" s="7" t="str">
        <f t="shared" si="28"/>
        <v/>
      </c>
      <c r="I919" s="7"/>
      <c r="J919" s="7" t="str">
        <f t="shared" si="29"/>
        <v/>
      </c>
      <c r="K919" s="2"/>
    </row>
    <row r="920" spans="1:11" x14ac:dyDescent="0.25">
      <c r="A920" s="14"/>
      <c r="B920" s="14"/>
      <c r="C920" s="14"/>
      <c r="D920" s="10"/>
      <c r="E920" s="14"/>
      <c r="F920" s="7" t="str">
        <f>IFERROR(
    IF(D920="Male",
        _xlfn.XLOOKUP(E920,'Data References'!$J$3:$J$55,'Data References'!$K$3:$K$55),
        _xlfn.XLOOKUP(E920,'Data References'!$J$3:$J$55,'Data References'!$L$3:$L$55)
    ),
    ""
)</f>
        <v/>
      </c>
      <c r="G920" s="14"/>
      <c r="H920" s="7" t="str">
        <f t="shared" si="28"/>
        <v/>
      </c>
      <c r="I920" s="7"/>
      <c r="J920" s="7" t="str">
        <f t="shared" si="29"/>
        <v/>
      </c>
      <c r="K920" s="2"/>
    </row>
    <row r="921" spans="1:11" x14ac:dyDescent="0.25">
      <c r="A921" s="14"/>
      <c r="B921" s="14"/>
      <c r="C921" s="14"/>
      <c r="D921" s="10"/>
      <c r="E921" s="14"/>
      <c r="F921" s="7" t="str">
        <f>IFERROR(
    IF(D921="Male",
        _xlfn.XLOOKUP(E921,'Data References'!$J$3:$J$55,'Data References'!$K$3:$K$55),
        _xlfn.XLOOKUP(E921,'Data References'!$J$3:$J$55,'Data References'!$L$3:$L$55)
    ),
    ""
)</f>
        <v/>
      </c>
      <c r="G921" s="14"/>
      <c r="H921" s="7" t="str">
        <f t="shared" si="28"/>
        <v/>
      </c>
      <c r="I921" s="7"/>
      <c r="J921" s="7" t="str">
        <f t="shared" si="29"/>
        <v/>
      </c>
      <c r="K921" s="2"/>
    </row>
    <row r="922" spans="1:11" x14ac:dyDescent="0.25">
      <c r="A922" s="14"/>
      <c r="B922" s="14"/>
      <c r="C922" s="14"/>
      <c r="D922" s="10"/>
      <c r="E922" s="14"/>
      <c r="F922" s="7" t="str">
        <f>IFERROR(
    IF(D922="Male",
        _xlfn.XLOOKUP(E922,'Data References'!$J$3:$J$55,'Data References'!$K$3:$K$55),
        _xlfn.XLOOKUP(E922,'Data References'!$J$3:$J$55,'Data References'!$L$3:$L$55)
    ),
    ""
)</f>
        <v/>
      </c>
      <c r="G922" s="14"/>
      <c r="H922" s="7" t="str">
        <f t="shared" si="28"/>
        <v/>
      </c>
      <c r="I922" s="7"/>
      <c r="J922" s="7" t="str">
        <f t="shared" si="29"/>
        <v/>
      </c>
      <c r="K922" s="2"/>
    </row>
    <row r="923" spans="1:11" x14ac:dyDescent="0.25">
      <c r="A923" s="14"/>
      <c r="B923" s="14"/>
      <c r="C923" s="14"/>
      <c r="D923" s="10"/>
      <c r="E923" s="14"/>
      <c r="F923" s="7" t="str">
        <f>IFERROR(
    IF(D923="Male",
        _xlfn.XLOOKUP(E923,'Data References'!$J$3:$J$55,'Data References'!$K$3:$K$55),
        _xlfn.XLOOKUP(E923,'Data References'!$J$3:$J$55,'Data References'!$L$3:$L$55)
    ),
    ""
)</f>
        <v/>
      </c>
      <c r="G923" s="14"/>
      <c r="H923" s="7" t="str">
        <f t="shared" si="28"/>
        <v/>
      </c>
      <c r="I923" s="7"/>
      <c r="J923" s="7" t="str">
        <f t="shared" si="29"/>
        <v/>
      </c>
      <c r="K923" s="2"/>
    </row>
    <row r="924" spans="1:11" x14ac:dyDescent="0.25">
      <c r="A924" s="14"/>
      <c r="B924" s="14"/>
      <c r="C924" s="14"/>
      <c r="D924" s="10"/>
      <c r="E924" s="14"/>
      <c r="F924" s="7" t="str">
        <f>IFERROR(
    IF(D924="Male",
        _xlfn.XLOOKUP(E924,'Data References'!$J$3:$J$55,'Data References'!$K$3:$K$55),
        _xlfn.XLOOKUP(E924,'Data References'!$J$3:$J$55,'Data References'!$L$3:$L$55)
    ),
    ""
)</f>
        <v/>
      </c>
      <c r="G924" s="14"/>
      <c r="H924" s="7" t="str">
        <f t="shared" si="28"/>
        <v/>
      </c>
      <c r="I924" s="7"/>
      <c r="J924" s="7" t="str">
        <f t="shared" si="29"/>
        <v/>
      </c>
      <c r="K924" s="2"/>
    </row>
    <row r="925" spans="1:11" x14ac:dyDescent="0.25">
      <c r="A925" s="14"/>
      <c r="B925" s="14"/>
      <c r="C925" s="14"/>
      <c r="D925" s="10"/>
      <c r="E925" s="14"/>
      <c r="F925" s="7" t="str">
        <f>IFERROR(
    IF(D925="Male",
        _xlfn.XLOOKUP(E925,'Data References'!$J$3:$J$55,'Data References'!$K$3:$K$55),
        _xlfn.XLOOKUP(E925,'Data References'!$J$3:$J$55,'Data References'!$L$3:$L$55)
    ),
    ""
)</f>
        <v/>
      </c>
      <c r="G925" s="14"/>
      <c r="H925" s="7" t="str">
        <f t="shared" si="28"/>
        <v/>
      </c>
      <c r="I925" s="7"/>
      <c r="J925" s="7" t="str">
        <f t="shared" si="29"/>
        <v/>
      </c>
      <c r="K925" s="2"/>
    </row>
    <row r="926" spans="1:11" x14ac:dyDescent="0.25">
      <c r="A926" s="14"/>
      <c r="B926" s="14"/>
      <c r="C926" s="14"/>
      <c r="D926" s="10"/>
      <c r="E926" s="14"/>
      <c r="F926" s="7" t="str">
        <f>IFERROR(
    IF(D926="Male",
        _xlfn.XLOOKUP(E926,'Data References'!$J$3:$J$55,'Data References'!$K$3:$K$55),
        _xlfn.XLOOKUP(E926,'Data References'!$J$3:$J$55,'Data References'!$L$3:$L$55)
    ),
    ""
)</f>
        <v/>
      </c>
      <c r="G926" s="14"/>
      <c r="H926" s="7" t="str">
        <f t="shared" si="28"/>
        <v/>
      </c>
      <c r="I926" s="7"/>
      <c r="J926" s="7" t="str">
        <f t="shared" si="29"/>
        <v/>
      </c>
      <c r="K926" s="2"/>
    </row>
    <row r="927" spans="1:11" x14ac:dyDescent="0.25">
      <c r="A927" s="14"/>
      <c r="B927" s="14"/>
      <c r="C927" s="14"/>
      <c r="D927" s="10"/>
      <c r="E927" s="14"/>
      <c r="F927" s="7" t="str">
        <f>IFERROR(
    IF(D927="Male",
        _xlfn.XLOOKUP(E927,'Data References'!$J$3:$J$55,'Data References'!$K$3:$K$55),
        _xlfn.XLOOKUP(E927,'Data References'!$J$3:$J$55,'Data References'!$L$3:$L$55)
    ),
    ""
)</f>
        <v/>
      </c>
      <c r="G927" s="14"/>
      <c r="H927" s="7" t="str">
        <f t="shared" si="28"/>
        <v/>
      </c>
      <c r="I927" s="7"/>
      <c r="J927" s="7" t="str">
        <f t="shared" si="29"/>
        <v/>
      </c>
      <c r="K927" s="2"/>
    </row>
    <row r="928" spans="1:11" x14ac:dyDescent="0.25">
      <c r="A928" s="14"/>
      <c r="B928" s="14"/>
      <c r="C928" s="14"/>
      <c r="D928" s="10"/>
      <c r="E928" s="14"/>
      <c r="F928" s="7" t="str">
        <f>IFERROR(
    IF(D928="Male",
        _xlfn.XLOOKUP(E928,'Data References'!$J$3:$J$55,'Data References'!$K$3:$K$55),
        _xlfn.XLOOKUP(E928,'Data References'!$J$3:$J$55,'Data References'!$L$3:$L$55)
    ),
    ""
)</f>
        <v/>
      </c>
      <c r="G928" s="14"/>
      <c r="H928" s="7" t="str">
        <f t="shared" si="28"/>
        <v/>
      </c>
      <c r="I928" s="7"/>
      <c r="J928" s="7" t="str">
        <f t="shared" si="29"/>
        <v/>
      </c>
      <c r="K928" s="2"/>
    </row>
    <row r="929" spans="1:11" x14ac:dyDescent="0.25">
      <c r="A929" s="14"/>
      <c r="B929" s="14"/>
      <c r="C929" s="14"/>
      <c r="D929" s="10"/>
      <c r="E929" s="14"/>
      <c r="F929" s="7" t="str">
        <f>IFERROR(
    IF(D929="Male",
        _xlfn.XLOOKUP(E929,'Data References'!$J$3:$J$55,'Data References'!$K$3:$K$55),
        _xlfn.XLOOKUP(E929,'Data References'!$J$3:$J$55,'Data References'!$L$3:$L$55)
    ),
    ""
)</f>
        <v/>
      </c>
      <c r="G929" s="14"/>
      <c r="H929" s="7" t="str">
        <f t="shared" si="28"/>
        <v/>
      </c>
      <c r="I929" s="7"/>
      <c r="J929" s="7" t="str">
        <f t="shared" si="29"/>
        <v/>
      </c>
      <c r="K929" s="2"/>
    </row>
    <row r="930" spans="1:11" x14ac:dyDescent="0.25">
      <c r="A930" s="14"/>
      <c r="B930" s="14"/>
      <c r="C930" s="14"/>
      <c r="D930" s="10"/>
      <c r="E930" s="14"/>
      <c r="F930" s="7" t="str">
        <f>IFERROR(
    IF(D930="Male",
        _xlfn.XLOOKUP(E930,'Data References'!$J$3:$J$55,'Data References'!$K$3:$K$55),
        _xlfn.XLOOKUP(E930,'Data References'!$J$3:$J$55,'Data References'!$L$3:$L$55)
    ),
    ""
)</f>
        <v/>
      </c>
      <c r="G930" s="14"/>
      <c r="H930" s="7" t="str">
        <f t="shared" si="28"/>
        <v/>
      </c>
      <c r="I930" s="7"/>
      <c r="J930" s="7" t="str">
        <f t="shared" si="29"/>
        <v/>
      </c>
      <c r="K930" s="2"/>
    </row>
    <row r="931" spans="1:11" x14ac:dyDescent="0.25">
      <c r="A931" s="14"/>
      <c r="B931" s="14"/>
      <c r="C931" s="14"/>
      <c r="D931" s="10"/>
      <c r="E931" s="14"/>
      <c r="F931" s="7" t="str">
        <f>IFERROR(
    IF(D931="Male",
        _xlfn.XLOOKUP(E931,'Data References'!$J$3:$J$55,'Data References'!$K$3:$K$55),
        _xlfn.XLOOKUP(E931,'Data References'!$J$3:$J$55,'Data References'!$L$3:$L$55)
    ),
    ""
)</f>
        <v/>
      </c>
      <c r="G931" s="14"/>
      <c r="H931" s="7" t="str">
        <f t="shared" si="28"/>
        <v/>
      </c>
      <c r="I931" s="7"/>
      <c r="J931" s="7" t="str">
        <f t="shared" si="29"/>
        <v/>
      </c>
      <c r="K931" s="2"/>
    </row>
    <row r="932" spans="1:11" x14ac:dyDescent="0.25">
      <c r="A932" s="14"/>
      <c r="B932" s="14"/>
      <c r="C932" s="14"/>
      <c r="D932" s="10"/>
      <c r="E932" s="14"/>
      <c r="F932" s="7" t="str">
        <f>IFERROR(
    IF(D932="Male",
        _xlfn.XLOOKUP(E932,'Data References'!$J$3:$J$55,'Data References'!$K$3:$K$55),
        _xlfn.XLOOKUP(E932,'Data References'!$J$3:$J$55,'Data References'!$L$3:$L$55)
    ),
    ""
)</f>
        <v/>
      </c>
      <c r="G932" s="14"/>
      <c r="H932" s="7" t="str">
        <f t="shared" si="28"/>
        <v/>
      </c>
      <c r="I932" s="7"/>
      <c r="J932" s="7" t="str">
        <f t="shared" si="29"/>
        <v/>
      </c>
      <c r="K932" s="2"/>
    </row>
    <row r="933" spans="1:11" x14ac:dyDescent="0.25">
      <c r="A933" s="14"/>
      <c r="B933" s="14"/>
      <c r="C933" s="14"/>
      <c r="D933" s="10"/>
      <c r="E933" s="14"/>
      <c r="F933" s="7" t="str">
        <f>IFERROR(
    IF(D933="Male",
        _xlfn.XLOOKUP(E933,'Data References'!$J$3:$J$55,'Data References'!$K$3:$K$55),
        _xlfn.XLOOKUP(E933,'Data References'!$J$3:$J$55,'Data References'!$L$3:$L$55)
    ),
    ""
)</f>
        <v/>
      </c>
      <c r="G933" s="14"/>
      <c r="H933" s="7" t="str">
        <f t="shared" si="28"/>
        <v/>
      </c>
      <c r="I933" s="7"/>
      <c r="J933" s="7" t="str">
        <f t="shared" si="29"/>
        <v/>
      </c>
      <c r="K933" s="2"/>
    </row>
    <row r="934" spans="1:11" x14ac:dyDescent="0.25">
      <c r="A934" s="14"/>
      <c r="B934" s="14"/>
      <c r="C934" s="14"/>
      <c r="D934" s="10"/>
      <c r="E934" s="14"/>
      <c r="F934" s="7" t="str">
        <f>IFERROR(
    IF(D934="Male",
        _xlfn.XLOOKUP(E934,'Data References'!$J$3:$J$55,'Data References'!$K$3:$K$55),
        _xlfn.XLOOKUP(E934,'Data References'!$J$3:$J$55,'Data References'!$L$3:$L$55)
    ),
    ""
)</f>
        <v/>
      </c>
      <c r="G934" s="14"/>
      <c r="H934" s="7" t="str">
        <f t="shared" si="28"/>
        <v/>
      </c>
      <c r="I934" s="7"/>
      <c r="J934" s="7" t="str">
        <f t="shared" si="29"/>
        <v/>
      </c>
      <c r="K934" s="2"/>
    </row>
    <row r="935" spans="1:11" x14ac:dyDescent="0.25">
      <c r="A935" s="14"/>
      <c r="B935" s="14"/>
      <c r="C935" s="14"/>
      <c r="D935" s="10"/>
      <c r="E935" s="14"/>
      <c r="F935" s="7" t="str">
        <f>IFERROR(
    IF(D935="Male",
        _xlfn.XLOOKUP(E935,'Data References'!$J$3:$J$55,'Data References'!$K$3:$K$55),
        _xlfn.XLOOKUP(E935,'Data References'!$J$3:$J$55,'Data References'!$L$3:$L$55)
    ),
    ""
)</f>
        <v/>
      </c>
      <c r="G935" s="14"/>
      <c r="H935" s="7" t="str">
        <f t="shared" si="28"/>
        <v/>
      </c>
      <c r="I935" s="7"/>
      <c r="J935" s="7" t="str">
        <f t="shared" si="29"/>
        <v/>
      </c>
      <c r="K935" s="2"/>
    </row>
    <row r="936" spans="1:11" x14ac:dyDescent="0.25">
      <c r="A936" s="14"/>
      <c r="B936" s="14"/>
      <c r="C936" s="14"/>
      <c r="D936" s="10"/>
      <c r="E936" s="14"/>
      <c r="F936" s="7" t="str">
        <f>IFERROR(
    IF(D936="Male",
        _xlfn.XLOOKUP(E936,'Data References'!$J$3:$J$55,'Data References'!$K$3:$K$55),
        _xlfn.XLOOKUP(E936,'Data References'!$J$3:$J$55,'Data References'!$L$3:$L$55)
    ),
    ""
)</f>
        <v/>
      </c>
      <c r="G936" s="14"/>
      <c r="H936" s="7" t="str">
        <f t="shared" si="28"/>
        <v/>
      </c>
      <c r="I936" s="7"/>
      <c r="J936" s="7" t="str">
        <f t="shared" si="29"/>
        <v/>
      </c>
      <c r="K936" s="2"/>
    </row>
    <row r="937" spans="1:11" x14ac:dyDescent="0.25">
      <c r="A937" s="14"/>
      <c r="B937" s="14"/>
      <c r="C937" s="14"/>
      <c r="D937" s="10"/>
      <c r="E937" s="14"/>
      <c r="F937" s="7" t="str">
        <f>IFERROR(
    IF(D937="Male",
        _xlfn.XLOOKUP(E937,'Data References'!$J$3:$J$55,'Data References'!$K$3:$K$55),
        _xlfn.XLOOKUP(E937,'Data References'!$J$3:$J$55,'Data References'!$L$3:$L$55)
    ),
    ""
)</f>
        <v/>
      </c>
      <c r="G937" s="14"/>
      <c r="H937" s="7" t="str">
        <f t="shared" si="28"/>
        <v/>
      </c>
      <c r="I937" s="7"/>
      <c r="J937" s="7" t="str">
        <f t="shared" si="29"/>
        <v/>
      </c>
      <c r="K937" s="2"/>
    </row>
    <row r="938" spans="1:11" x14ac:dyDescent="0.25">
      <c r="A938" s="14"/>
      <c r="B938" s="14"/>
      <c r="C938" s="14"/>
      <c r="D938" s="10"/>
      <c r="E938" s="14"/>
      <c r="F938" s="7" t="str">
        <f>IFERROR(
    IF(D938="Male",
        _xlfn.XLOOKUP(E938,'Data References'!$J$3:$J$55,'Data References'!$K$3:$K$55),
        _xlfn.XLOOKUP(E938,'Data References'!$J$3:$J$55,'Data References'!$L$3:$L$55)
    ),
    ""
)</f>
        <v/>
      </c>
      <c r="G938" s="14"/>
      <c r="H938" s="7" t="str">
        <f t="shared" si="28"/>
        <v/>
      </c>
      <c r="I938" s="7"/>
      <c r="J938" s="7" t="str">
        <f t="shared" si="29"/>
        <v/>
      </c>
      <c r="K938" s="2"/>
    </row>
    <row r="939" spans="1:11" x14ac:dyDescent="0.25">
      <c r="A939" s="14"/>
      <c r="B939" s="14"/>
      <c r="C939" s="14"/>
      <c r="D939" s="10"/>
      <c r="E939" s="14"/>
      <c r="F939" s="7" t="str">
        <f>IFERROR(
    IF(D939="Male",
        _xlfn.XLOOKUP(E939,'Data References'!$J$3:$J$55,'Data References'!$K$3:$K$55),
        _xlfn.XLOOKUP(E939,'Data References'!$J$3:$J$55,'Data References'!$L$3:$L$55)
    ),
    ""
)</f>
        <v/>
      </c>
      <c r="G939" s="14"/>
      <c r="H939" s="7" t="str">
        <f t="shared" si="28"/>
        <v/>
      </c>
      <c r="I939" s="7"/>
      <c r="J939" s="7" t="str">
        <f t="shared" si="29"/>
        <v/>
      </c>
      <c r="K939" s="2"/>
    </row>
    <row r="940" spans="1:11" x14ac:dyDescent="0.25">
      <c r="A940" s="14"/>
      <c r="B940" s="14"/>
      <c r="C940" s="14"/>
      <c r="D940" s="10"/>
      <c r="E940" s="14"/>
      <c r="F940" s="7" t="str">
        <f>IFERROR(
    IF(D940="Male",
        _xlfn.XLOOKUP(E940,'Data References'!$J$3:$J$55,'Data References'!$K$3:$K$55),
        _xlfn.XLOOKUP(E940,'Data References'!$J$3:$J$55,'Data References'!$L$3:$L$55)
    ),
    ""
)</f>
        <v/>
      </c>
      <c r="G940" s="14"/>
      <c r="H940" s="7" t="str">
        <f t="shared" si="28"/>
        <v/>
      </c>
      <c r="I940" s="7"/>
      <c r="J940" s="7" t="str">
        <f t="shared" si="29"/>
        <v/>
      </c>
      <c r="K940" s="2"/>
    </row>
    <row r="941" spans="1:11" x14ac:dyDescent="0.25">
      <c r="A941" s="14"/>
      <c r="B941" s="14"/>
      <c r="C941" s="14"/>
      <c r="D941" s="10"/>
      <c r="E941" s="14"/>
      <c r="F941" s="7" t="str">
        <f>IFERROR(
    IF(D941="Male",
        _xlfn.XLOOKUP(E941,'Data References'!$J$3:$J$55,'Data References'!$K$3:$K$55),
        _xlfn.XLOOKUP(E941,'Data References'!$J$3:$J$55,'Data References'!$L$3:$L$55)
    ),
    ""
)</f>
        <v/>
      </c>
      <c r="G941" s="14"/>
      <c r="H941" s="7" t="str">
        <f t="shared" si="28"/>
        <v/>
      </c>
      <c r="I941" s="7"/>
      <c r="J941" s="7" t="str">
        <f t="shared" si="29"/>
        <v/>
      </c>
      <c r="K941" s="2"/>
    </row>
    <row r="942" spans="1:11" x14ac:dyDescent="0.25">
      <c r="A942" s="14"/>
      <c r="B942" s="14"/>
      <c r="C942" s="14"/>
      <c r="D942" s="10"/>
      <c r="E942" s="14"/>
      <c r="F942" s="7" t="str">
        <f>IFERROR(
    IF(D942="Male",
        _xlfn.XLOOKUP(E942,'Data References'!$J$3:$J$55,'Data References'!$K$3:$K$55),
        _xlfn.XLOOKUP(E942,'Data References'!$J$3:$J$55,'Data References'!$L$3:$L$55)
    ),
    ""
)</f>
        <v/>
      </c>
      <c r="G942" s="14"/>
      <c r="H942" s="7" t="str">
        <f t="shared" si="28"/>
        <v/>
      </c>
      <c r="I942" s="7"/>
      <c r="J942" s="7" t="str">
        <f t="shared" si="29"/>
        <v/>
      </c>
      <c r="K942" s="2"/>
    </row>
    <row r="943" spans="1:11" x14ac:dyDescent="0.25">
      <c r="A943" s="14"/>
      <c r="B943" s="14"/>
      <c r="C943" s="14"/>
      <c r="D943" s="10"/>
      <c r="E943" s="14"/>
      <c r="F943" s="7" t="str">
        <f>IFERROR(
    IF(D943="Male",
        _xlfn.XLOOKUP(E943,'Data References'!$J$3:$J$55,'Data References'!$K$3:$K$55),
        _xlfn.XLOOKUP(E943,'Data References'!$J$3:$J$55,'Data References'!$L$3:$L$55)
    ),
    ""
)</f>
        <v/>
      </c>
      <c r="G943" s="14"/>
      <c r="H943" s="7" t="str">
        <f t="shared" si="28"/>
        <v/>
      </c>
      <c r="I943" s="7"/>
      <c r="J943" s="7" t="str">
        <f t="shared" si="29"/>
        <v/>
      </c>
      <c r="K943" s="2"/>
    </row>
    <row r="944" spans="1:11" x14ac:dyDescent="0.25">
      <c r="A944" s="14"/>
      <c r="B944" s="14"/>
      <c r="C944" s="14"/>
      <c r="D944" s="10"/>
      <c r="E944" s="14"/>
      <c r="F944" s="7" t="str">
        <f>IFERROR(
    IF(D944="Male",
        _xlfn.XLOOKUP(E944,'Data References'!$J$3:$J$55,'Data References'!$K$3:$K$55),
        _xlfn.XLOOKUP(E944,'Data References'!$J$3:$J$55,'Data References'!$L$3:$L$55)
    ),
    ""
)</f>
        <v/>
      </c>
      <c r="G944" s="14"/>
      <c r="H944" s="7" t="str">
        <f t="shared" si="28"/>
        <v/>
      </c>
      <c r="I944" s="7"/>
      <c r="J944" s="7" t="str">
        <f t="shared" si="29"/>
        <v/>
      </c>
      <c r="K944" s="2"/>
    </row>
    <row r="945" spans="1:11" x14ac:dyDescent="0.25">
      <c r="A945" s="14"/>
      <c r="B945" s="14"/>
      <c r="C945" s="14"/>
      <c r="D945" s="10"/>
      <c r="E945" s="14"/>
      <c r="F945" s="7" t="str">
        <f>IFERROR(
    IF(D945="Male",
        _xlfn.XLOOKUP(E945,'Data References'!$J$3:$J$55,'Data References'!$K$3:$K$55),
        _xlfn.XLOOKUP(E945,'Data References'!$J$3:$J$55,'Data References'!$L$3:$L$55)
    ),
    ""
)</f>
        <v/>
      </c>
      <c r="G945" s="14"/>
      <c r="H945" s="7" t="str">
        <f t="shared" si="28"/>
        <v/>
      </c>
      <c r="I945" s="7"/>
      <c r="J945" s="7" t="str">
        <f t="shared" si="29"/>
        <v/>
      </c>
      <c r="K945" s="2"/>
    </row>
    <row r="946" spans="1:11" x14ac:dyDescent="0.25">
      <c r="A946" s="14"/>
      <c r="B946" s="14"/>
      <c r="C946" s="14"/>
      <c r="D946" s="10"/>
      <c r="E946" s="14"/>
      <c r="F946" s="7" t="str">
        <f>IFERROR(
    IF(D946="Male",
        _xlfn.XLOOKUP(E946,'Data References'!$J$3:$J$55,'Data References'!$K$3:$K$55),
        _xlfn.XLOOKUP(E946,'Data References'!$J$3:$J$55,'Data References'!$L$3:$L$55)
    ),
    ""
)</f>
        <v/>
      </c>
      <c r="G946" s="14"/>
      <c r="H946" s="7" t="str">
        <f t="shared" si="28"/>
        <v/>
      </c>
      <c r="I946" s="7"/>
      <c r="J946" s="7" t="str">
        <f t="shared" si="29"/>
        <v/>
      </c>
      <c r="K946" s="2"/>
    </row>
    <row r="947" spans="1:11" x14ac:dyDescent="0.25">
      <c r="A947" s="14"/>
      <c r="B947" s="14"/>
      <c r="C947" s="14"/>
      <c r="D947" s="10"/>
      <c r="E947" s="14"/>
      <c r="F947" s="7" t="str">
        <f>IFERROR(
    IF(D947="Male",
        _xlfn.XLOOKUP(E947,'Data References'!$J$3:$J$55,'Data References'!$K$3:$K$55),
        _xlfn.XLOOKUP(E947,'Data References'!$J$3:$J$55,'Data References'!$L$3:$L$55)
    ),
    ""
)</f>
        <v/>
      </c>
      <c r="G947" s="14"/>
      <c r="H947" s="7" t="str">
        <f t="shared" si="28"/>
        <v/>
      </c>
      <c r="I947" s="7"/>
      <c r="J947" s="7" t="str">
        <f t="shared" si="29"/>
        <v/>
      </c>
      <c r="K947" s="2"/>
    </row>
    <row r="948" spans="1:11" x14ac:dyDescent="0.25">
      <c r="A948" s="14"/>
      <c r="B948" s="14"/>
      <c r="C948" s="14"/>
      <c r="D948" s="10"/>
      <c r="E948" s="14"/>
      <c r="F948" s="7" t="str">
        <f>IFERROR(
    IF(D948="Male",
        _xlfn.XLOOKUP(E948,'Data References'!$J$3:$J$55,'Data References'!$K$3:$K$55),
        _xlfn.XLOOKUP(E948,'Data References'!$J$3:$J$55,'Data References'!$L$3:$L$55)
    ),
    ""
)</f>
        <v/>
      </c>
      <c r="G948" s="14"/>
      <c r="H948" s="7" t="str">
        <f t="shared" si="28"/>
        <v/>
      </c>
      <c r="I948" s="7"/>
      <c r="J948" s="7" t="str">
        <f t="shared" si="29"/>
        <v/>
      </c>
      <c r="K948" s="2"/>
    </row>
    <row r="949" spans="1:11" x14ac:dyDescent="0.25">
      <c r="A949" s="14"/>
      <c r="B949" s="14"/>
      <c r="C949" s="14"/>
      <c r="D949" s="10"/>
      <c r="E949" s="14"/>
      <c r="F949" s="7" t="str">
        <f>IFERROR(
    IF(D949="Male",
        _xlfn.XLOOKUP(E949,'Data References'!$J$3:$J$55,'Data References'!$K$3:$K$55),
        _xlfn.XLOOKUP(E949,'Data References'!$J$3:$J$55,'Data References'!$L$3:$L$55)
    ),
    ""
)</f>
        <v/>
      </c>
      <c r="G949" s="14"/>
      <c r="H949" s="7" t="str">
        <f t="shared" si="28"/>
        <v/>
      </c>
      <c r="I949" s="7"/>
      <c r="J949" s="7" t="str">
        <f t="shared" si="29"/>
        <v/>
      </c>
      <c r="K949" s="2"/>
    </row>
    <row r="950" spans="1:11" x14ac:dyDescent="0.25">
      <c r="A950" s="14"/>
      <c r="B950" s="14"/>
      <c r="C950" s="14"/>
      <c r="D950" s="10"/>
      <c r="E950" s="14"/>
      <c r="F950" s="7" t="str">
        <f>IFERROR(
    IF(D950="Male",
        _xlfn.XLOOKUP(E950,'Data References'!$J$3:$J$55,'Data References'!$K$3:$K$55),
        _xlfn.XLOOKUP(E950,'Data References'!$J$3:$J$55,'Data References'!$L$3:$L$55)
    ),
    ""
)</f>
        <v/>
      </c>
      <c r="G950" s="14"/>
      <c r="H950" s="7" t="str">
        <f t="shared" si="28"/>
        <v/>
      </c>
      <c r="I950" s="7"/>
      <c r="J950" s="7" t="str">
        <f t="shared" si="29"/>
        <v/>
      </c>
      <c r="K950" s="2"/>
    </row>
    <row r="951" spans="1:11" x14ac:dyDescent="0.25">
      <c r="A951" s="14"/>
      <c r="B951" s="14"/>
      <c r="C951" s="14"/>
      <c r="D951" s="10"/>
      <c r="E951" s="14"/>
      <c r="F951" s="7" t="str">
        <f>IFERROR(
    IF(D951="Male",
        _xlfn.XLOOKUP(E951,'Data References'!$J$3:$J$55,'Data References'!$K$3:$K$55),
        _xlfn.XLOOKUP(E951,'Data References'!$J$3:$J$55,'Data References'!$L$3:$L$55)
    ),
    ""
)</f>
        <v/>
      </c>
      <c r="G951" s="14"/>
      <c r="H951" s="7" t="str">
        <f t="shared" si="28"/>
        <v/>
      </c>
      <c r="I951" s="7"/>
      <c r="J951" s="7" t="str">
        <f t="shared" si="29"/>
        <v/>
      </c>
      <c r="K951" s="2"/>
    </row>
    <row r="952" spans="1:11" x14ac:dyDescent="0.25">
      <c r="A952" s="14"/>
      <c r="B952" s="14"/>
      <c r="C952" s="14"/>
      <c r="D952" s="10"/>
      <c r="E952" s="14"/>
      <c r="F952" s="7" t="str">
        <f>IFERROR(
    IF(D952="Male",
        _xlfn.XLOOKUP(E952,'Data References'!$J$3:$J$55,'Data References'!$K$3:$K$55),
        _xlfn.XLOOKUP(E952,'Data References'!$J$3:$J$55,'Data References'!$L$3:$L$55)
    ),
    ""
)</f>
        <v/>
      </c>
      <c r="G952" s="14"/>
      <c r="H952" s="7" t="str">
        <f t="shared" si="28"/>
        <v/>
      </c>
      <c r="I952" s="7"/>
      <c r="J952" s="7" t="str">
        <f t="shared" si="29"/>
        <v/>
      </c>
      <c r="K952" s="2"/>
    </row>
    <row r="953" spans="1:11" x14ac:dyDescent="0.25">
      <c r="A953" s="14"/>
      <c r="B953" s="14"/>
      <c r="C953" s="14"/>
      <c r="D953" s="10"/>
      <c r="E953" s="14"/>
      <c r="F953" s="7" t="str">
        <f>IFERROR(
    IF(D953="Male",
        _xlfn.XLOOKUP(E953,'Data References'!$J$3:$J$55,'Data References'!$K$3:$K$55),
        _xlfn.XLOOKUP(E953,'Data References'!$J$3:$J$55,'Data References'!$L$3:$L$55)
    ),
    ""
)</f>
        <v/>
      </c>
      <c r="G953" s="14"/>
      <c r="H953" s="7" t="str">
        <f t="shared" si="28"/>
        <v/>
      </c>
      <c r="I953" s="7"/>
      <c r="J953" s="7" t="str">
        <f t="shared" si="29"/>
        <v/>
      </c>
      <c r="K953" s="2"/>
    </row>
    <row r="954" spans="1:11" x14ac:dyDescent="0.25">
      <c r="A954" s="14"/>
      <c r="B954" s="14"/>
      <c r="C954" s="14"/>
      <c r="D954" s="10"/>
      <c r="E954" s="14"/>
      <c r="F954" s="7" t="str">
        <f>IFERROR(
    IF(D954="Male",
        _xlfn.XLOOKUP(E954,'Data References'!$J$3:$J$55,'Data References'!$K$3:$K$55),
        _xlfn.XLOOKUP(E954,'Data References'!$J$3:$J$55,'Data References'!$L$3:$L$55)
    ),
    ""
)</f>
        <v/>
      </c>
      <c r="G954" s="14"/>
      <c r="H954" s="7" t="str">
        <f t="shared" si="28"/>
        <v/>
      </c>
      <c r="I954" s="7"/>
      <c r="J954" s="7" t="str">
        <f t="shared" si="29"/>
        <v/>
      </c>
      <c r="K954" s="2"/>
    </row>
    <row r="955" spans="1:11" x14ac:dyDescent="0.25">
      <c r="A955" s="14"/>
      <c r="B955" s="14"/>
      <c r="C955" s="14"/>
      <c r="D955" s="10"/>
      <c r="E955" s="14"/>
      <c r="F955" s="7" t="str">
        <f>IFERROR(
    IF(D955="Male",
        _xlfn.XLOOKUP(E955,'Data References'!$J$3:$J$55,'Data References'!$K$3:$K$55),
        _xlfn.XLOOKUP(E955,'Data References'!$J$3:$J$55,'Data References'!$L$3:$L$55)
    ),
    ""
)</f>
        <v/>
      </c>
      <c r="G955" s="14"/>
      <c r="H955" s="7" t="str">
        <f t="shared" si="28"/>
        <v/>
      </c>
      <c r="I955" s="7"/>
      <c r="J955" s="7" t="str">
        <f t="shared" si="29"/>
        <v/>
      </c>
      <c r="K955" s="2"/>
    </row>
    <row r="956" spans="1:11" x14ac:dyDescent="0.25">
      <c r="A956" s="14"/>
      <c r="B956" s="14"/>
      <c r="C956" s="14"/>
      <c r="D956" s="10"/>
      <c r="E956" s="14"/>
      <c r="F956" s="7" t="str">
        <f>IFERROR(
    IF(D956="Male",
        _xlfn.XLOOKUP(E956,'Data References'!$J$3:$J$55,'Data References'!$K$3:$K$55),
        _xlfn.XLOOKUP(E956,'Data References'!$J$3:$J$55,'Data References'!$L$3:$L$55)
    ),
    ""
)</f>
        <v/>
      </c>
      <c r="G956" s="14"/>
      <c r="H956" s="7" t="str">
        <f t="shared" si="28"/>
        <v/>
      </c>
      <c r="I956" s="7"/>
      <c r="J956" s="7" t="str">
        <f t="shared" si="29"/>
        <v/>
      </c>
      <c r="K956" s="2"/>
    </row>
    <row r="957" spans="1:11" x14ac:dyDescent="0.25">
      <c r="A957" s="14"/>
      <c r="B957" s="14"/>
      <c r="C957" s="14"/>
      <c r="D957" s="10"/>
      <c r="E957" s="14"/>
      <c r="F957" s="7" t="str">
        <f>IFERROR(
    IF(D957="Male",
        _xlfn.XLOOKUP(E957,'Data References'!$J$3:$J$55,'Data References'!$K$3:$K$55),
        _xlfn.XLOOKUP(E957,'Data References'!$J$3:$J$55,'Data References'!$L$3:$L$55)
    ),
    ""
)</f>
        <v/>
      </c>
      <c r="G957" s="14"/>
      <c r="H957" s="7" t="str">
        <f t="shared" si="28"/>
        <v/>
      </c>
      <c r="I957" s="7"/>
      <c r="J957" s="7" t="str">
        <f t="shared" si="29"/>
        <v/>
      </c>
      <c r="K957" s="2"/>
    </row>
    <row r="958" spans="1:11" x14ac:dyDescent="0.25">
      <c r="A958" s="14"/>
      <c r="B958" s="14"/>
      <c r="C958" s="14"/>
      <c r="D958" s="10"/>
      <c r="E958" s="14"/>
      <c r="F958" s="7" t="str">
        <f>IFERROR(
    IF(D958="Male",
        _xlfn.XLOOKUP(E958,'Data References'!$J$3:$J$55,'Data References'!$K$3:$K$55),
        _xlfn.XLOOKUP(E958,'Data References'!$J$3:$J$55,'Data References'!$L$3:$L$55)
    ),
    ""
)</f>
        <v/>
      </c>
      <c r="G958" s="14"/>
      <c r="H958" s="7" t="str">
        <f t="shared" si="28"/>
        <v/>
      </c>
      <c r="I958" s="7"/>
      <c r="J958" s="7" t="str">
        <f t="shared" si="29"/>
        <v/>
      </c>
      <c r="K958" s="2"/>
    </row>
    <row r="959" spans="1:11" x14ac:dyDescent="0.25">
      <c r="A959" s="14"/>
      <c r="B959" s="14"/>
      <c r="C959" s="14"/>
      <c r="D959" s="10"/>
      <c r="E959" s="14"/>
      <c r="F959" s="7" t="str">
        <f>IFERROR(
    IF(D959="Male",
        _xlfn.XLOOKUP(E959,'Data References'!$J$3:$J$55,'Data References'!$K$3:$K$55),
        _xlfn.XLOOKUP(E959,'Data References'!$J$3:$J$55,'Data References'!$L$3:$L$55)
    ),
    ""
)</f>
        <v/>
      </c>
      <c r="G959" s="14"/>
      <c r="H959" s="7" t="str">
        <f t="shared" si="28"/>
        <v/>
      </c>
      <c r="I959" s="7"/>
      <c r="J959" s="7" t="str">
        <f t="shared" si="29"/>
        <v/>
      </c>
      <c r="K959" s="2"/>
    </row>
    <row r="960" spans="1:11" x14ac:dyDescent="0.25">
      <c r="A960" s="14"/>
      <c r="B960" s="14"/>
      <c r="C960" s="14"/>
      <c r="D960" s="10"/>
      <c r="E960" s="14"/>
      <c r="F960" s="7" t="str">
        <f>IFERROR(
    IF(D960="Male",
        _xlfn.XLOOKUP(E960,'Data References'!$J$3:$J$55,'Data References'!$K$3:$K$55),
        _xlfn.XLOOKUP(E960,'Data References'!$J$3:$J$55,'Data References'!$L$3:$L$55)
    ),
    ""
)</f>
        <v/>
      </c>
      <c r="G960" s="14"/>
      <c r="H960" s="7" t="str">
        <f t="shared" si="28"/>
        <v/>
      </c>
      <c r="I960" s="7"/>
      <c r="J960" s="7" t="str">
        <f t="shared" si="29"/>
        <v/>
      </c>
      <c r="K960" s="2"/>
    </row>
    <row r="961" spans="1:11" x14ac:dyDescent="0.25">
      <c r="A961" s="14"/>
      <c r="B961" s="14"/>
      <c r="C961" s="14"/>
      <c r="D961" s="10"/>
      <c r="E961" s="14"/>
      <c r="F961" s="7" t="str">
        <f>IFERROR(
    IF(D961="Male",
        _xlfn.XLOOKUP(E961,'Data References'!$J$3:$J$55,'Data References'!$K$3:$K$55),
        _xlfn.XLOOKUP(E961,'Data References'!$J$3:$J$55,'Data References'!$L$3:$L$55)
    ),
    ""
)</f>
        <v/>
      </c>
      <c r="G961" s="14"/>
      <c r="H961" s="7" t="str">
        <f t="shared" si="28"/>
        <v/>
      </c>
      <c r="I961" s="7"/>
      <c r="J961" s="7" t="str">
        <f t="shared" si="29"/>
        <v/>
      </c>
      <c r="K961" s="2"/>
    </row>
    <row r="962" spans="1:11" x14ac:dyDescent="0.25">
      <c r="A962" s="14"/>
      <c r="B962" s="14"/>
      <c r="C962" s="14"/>
      <c r="D962" s="10"/>
      <c r="E962" s="14"/>
      <c r="F962" s="7" t="str">
        <f>IFERROR(
    IF(D962="Male",
        _xlfn.XLOOKUP(E962,'Data References'!$J$3:$J$55,'Data References'!$K$3:$K$55),
        _xlfn.XLOOKUP(E962,'Data References'!$J$3:$J$55,'Data References'!$L$3:$L$55)
    ),
    ""
)</f>
        <v/>
      </c>
      <c r="G962" s="14"/>
      <c r="H962" s="7" t="str">
        <f t="shared" si="28"/>
        <v/>
      </c>
      <c r="I962" s="7"/>
      <c r="J962" s="7" t="str">
        <f t="shared" si="29"/>
        <v/>
      </c>
      <c r="K962" s="2"/>
    </row>
    <row r="963" spans="1:11" x14ac:dyDescent="0.25">
      <c r="A963" s="14"/>
      <c r="B963" s="14"/>
      <c r="C963" s="14"/>
      <c r="D963" s="10"/>
      <c r="E963" s="14"/>
      <c r="F963" s="7" t="str">
        <f>IFERROR(
    IF(D963="Male",
        _xlfn.XLOOKUP(E963,'Data References'!$J$3:$J$55,'Data References'!$K$3:$K$55),
        _xlfn.XLOOKUP(E963,'Data References'!$J$3:$J$55,'Data References'!$L$3:$L$55)
    ),
    ""
)</f>
        <v/>
      </c>
      <c r="G963" s="14"/>
      <c r="H963" s="7" t="str">
        <f t="shared" ref="H963:H1000" si="30">IF(OR(F963="",G963=""),"",IFERROR(IF(G963&lt;=F963,"Pass","Fail"),""))</f>
        <v/>
      </c>
      <c r="I963" s="7"/>
      <c r="J963" s="7" t="str">
        <f t="shared" si="29"/>
        <v/>
      </c>
      <c r="K963" s="2"/>
    </row>
    <row r="964" spans="1:11" x14ac:dyDescent="0.25">
      <c r="A964" s="14"/>
      <c r="B964" s="14"/>
      <c r="C964" s="14"/>
      <c r="D964" s="10"/>
      <c r="E964" s="14"/>
      <c r="F964" s="7" t="str">
        <f>IFERROR(
    IF(D964="Male",
        _xlfn.XLOOKUP(E964,'Data References'!$J$3:$J$55,'Data References'!$K$3:$K$55),
        _xlfn.XLOOKUP(E964,'Data References'!$J$3:$J$55,'Data References'!$L$3:$L$55)
    ),
    ""
)</f>
        <v/>
      </c>
      <c r="G964" s="14"/>
      <c r="H964" s="7" t="str">
        <f t="shared" si="30"/>
        <v/>
      </c>
      <c r="I964" s="7"/>
      <c r="J964" s="7" t="str">
        <f t="shared" ref="J964:J1000" si="31">IF(H964="", "", IF(H964="Pass", IF(I964=0, "Bronze", IF(OR(I964=1, I964=2, I964=3), "Silver", IF(I964=4, "Gold", ""))), IF(H964="Fail", "None", "")))</f>
        <v/>
      </c>
      <c r="K964" s="2"/>
    </row>
    <row r="965" spans="1:11" x14ac:dyDescent="0.25">
      <c r="A965" s="14"/>
      <c r="B965" s="14"/>
      <c r="C965" s="14"/>
      <c r="D965" s="10"/>
      <c r="E965" s="14"/>
      <c r="F965" s="7" t="str">
        <f>IFERROR(
    IF(D965="Male",
        _xlfn.XLOOKUP(E965,'Data References'!$J$3:$J$55,'Data References'!$K$3:$K$55),
        _xlfn.XLOOKUP(E965,'Data References'!$J$3:$J$55,'Data References'!$L$3:$L$55)
    ),
    ""
)</f>
        <v/>
      </c>
      <c r="G965" s="14"/>
      <c r="H965" s="7" t="str">
        <f t="shared" si="30"/>
        <v/>
      </c>
      <c r="I965" s="7"/>
      <c r="J965" s="7" t="str">
        <f t="shared" si="31"/>
        <v/>
      </c>
      <c r="K965" s="2"/>
    </row>
    <row r="966" spans="1:11" x14ac:dyDescent="0.25">
      <c r="A966" s="14"/>
      <c r="B966" s="14"/>
      <c r="C966" s="14"/>
      <c r="D966" s="10"/>
      <c r="E966" s="14"/>
      <c r="F966" s="7" t="str">
        <f>IFERROR(
    IF(D966="Male",
        _xlfn.XLOOKUP(E966,'Data References'!$J$3:$J$55,'Data References'!$K$3:$K$55),
        _xlfn.XLOOKUP(E966,'Data References'!$J$3:$J$55,'Data References'!$L$3:$L$55)
    ),
    ""
)</f>
        <v/>
      </c>
      <c r="G966" s="14"/>
      <c r="H966" s="7" t="str">
        <f t="shared" si="30"/>
        <v/>
      </c>
      <c r="I966" s="7"/>
      <c r="J966" s="7" t="str">
        <f t="shared" si="31"/>
        <v/>
      </c>
      <c r="K966" s="2"/>
    </row>
    <row r="967" spans="1:11" x14ac:dyDescent="0.25">
      <c r="A967" s="14"/>
      <c r="B967" s="14"/>
      <c r="C967" s="14"/>
      <c r="D967" s="10"/>
      <c r="E967" s="14"/>
      <c r="F967" s="7" t="str">
        <f>IFERROR(
    IF(D967="Male",
        _xlfn.XLOOKUP(E967,'Data References'!$J$3:$J$55,'Data References'!$K$3:$K$55),
        _xlfn.XLOOKUP(E967,'Data References'!$J$3:$J$55,'Data References'!$L$3:$L$55)
    ),
    ""
)</f>
        <v/>
      </c>
      <c r="G967" s="14"/>
      <c r="H967" s="7" t="str">
        <f t="shared" si="30"/>
        <v/>
      </c>
      <c r="I967" s="7"/>
      <c r="J967" s="7" t="str">
        <f t="shared" si="31"/>
        <v/>
      </c>
      <c r="K967" s="2"/>
    </row>
    <row r="968" spans="1:11" x14ac:dyDescent="0.25">
      <c r="A968" s="14"/>
      <c r="B968" s="14"/>
      <c r="C968" s="14"/>
      <c r="D968" s="10"/>
      <c r="E968" s="14"/>
      <c r="F968" s="7" t="str">
        <f>IFERROR(
    IF(D968="Male",
        _xlfn.XLOOKUP(E968,'Data References'!$J$3:$J$55,'Data References'!$K$3:$K$55),
        _xlfn.XLOOKUP(E968,'Data References'!$J$3:$J$55,'Data References'!$L$3:$L$55)
    ),
    ""
)</f>
        <v/>
      </c>
      <c r="G968" s="14"/>
      <c r="H968" s="7" t="str">
        <f t="shared" si="30"/>
        <v/>
      </c>
      <c r="I968" s="7"/>
      <c r="J968" s="7" t="str">
        <f t="shared" si="31"/>
        <v/>
      </c>
      <c r="K968" s="2"/>
    </row>
    <row r="969" spans="1:11" x14ac:dyDescent="0.25">
      <c r="A969" s="14"/>
      <c r="B969" s="14"/>
      <c r="C969" s="14"/>
      <c r="D969" s="10"/>
      <c r="E969" s="14"/>
      <c r="F969" s="7" t="str">
        <f>IFERROR(
    IF(D969="Male",
        _xlfn.XLOOKUP(E969,'Data References'!$J$3:$J$55,'Data References'!$K$3:$K$55),
        _xlfn.XLOOKUP(E969,'Data References'!$J$3:$J$55,'Data References'!$L$3:$L$55)
    ),
    ""
)</f>
        <v/>
      </c>
      <c r="G969" s="14"/>
      <c r="H969" s="7" t="str">
        <f t="shared" si="30"/>
        <v/>
      </c>
      <c r="I969" s="7"/>
      <c r="J969" s="7" t="str">
        <f t="shared" si="31"/>
        <v/>
      </c>
      <c r="K969" s="2"/>
    </row>
    <row r="970" spans="1:11" x14ac:dyDescent="0.25">
      <c r="A970" s="14"/>
      <c r="B970" s="14"/>
      <c r="C970" s="14"/>
      <c r="D970" s="10"/>
      <c r="E970" s="14"/>
      <c r="F970" s="7" t="str">
        <f>IFERROR(
    IF(D970="Male",
        _xlfn.XLOOKUP(E970,'Data References'!$J$3:$J$55,'Data References'!$K$3:$K$55),
        _xlfn.XLOOKUP(E970,'Data References'!$J$3:$J$55,'Data References'!$L$3:$L$55)
    ),
    ""
)</f>
        <v/>
      </c>
      <c r="G970" s="14"/>
      <c r="H970" s="7" t="str">
        <f t="shared" si="30"/>
        <v/>
      </c>
      <c r="I970" s="7"/>
      <c r="J970" s="7" t="str">
        <f t="shared" si="31"/>
        <v/>
      </c>
      <c r="K970" s="2"/>
    </row>
    <row r="971" spans="1:11" x14ac:dyDescent="0.25">
      <c r="A971" s="14"/>
      <c r="B971" s="14"/>
      <c r="C971" s="14"/>
      <c r="D971" s="10"/>
      <c r="E971" s="14"/>
      <c r="F971" s="7" t="str">
        <f>IFERROR(
    IF(D971="Male",
        _xlfn.XLOOKUP(E971,'Data References'!$J$3:$J$55,'Data References'!$K$3:$K$55),
        _xlfn.XLOOKUP(E971,'Data References'!$J$3:$J$55,'Data References'!$L$3:$L$55)
    ),
    ""
)</f>
        <v/>
      </c>
      <c r="G971" s="14"/>
      <c r="H971" s="7" t="str">
        <f t="shared" si="30"/>
        <v/>
      </c>
      <c r="I971" s="7"/>
      <c r="J971" s="7" t="str">
        <f t="shared" si="31"/>
        <v/>
      </c>
      <c r="K971" s="2"/>
    </row>
    <row r="972" spans="1:11" x14ac:dyDescent="0.25">
      <c r="A972" s="14"/>
      <c r="B972" s="14"/>
      <c r="C972" s="14"/>
      <c r="D972" s="10"/>
      <c r="E972" s="14"/>
      <c r="F972" s="7" t="str">
        <f>IFERROR(
    IF(D972="Male",
        _xlfn.XLOOKUP(E972,'Data References'!$J$3:$J$55,'Data References'!$K$3:$K$55),
        _xlfn.XLOOKUP(E972,'Data References'!$J$3:$J$55,'Data References'!$L$3:$L$55)
    ),
    ""
)</f>
        <v/>
      </c>
      <c r="G972" s="14"/>
      <c r="H972" s="7" t="str">
        <f t="shared" si="30"/>
        <v/>
      </c>
      <c r="I972" s="7"/>
      <c r="J972" s="7" t="str">
        <f t="shared" si="31"/>
        <v/>
      </c>
      <c r="K972" s="2"/>
    </row>
    <row r="973" spans="1:11" x14ac:dyDescent="0.25">
      <c r="A973" s="14"/>
      <c r="B973" s="14"/>
      <c r="C973" s="14"/>
      <c r="D973" s="10"/>
      <c r="E973" s="14"/>
      <c r="F973" s="7" t="str">
        <f>IFERROR(
    IF(D973="Male",
        _xlfn.XLOOKUP(E973,'Data References'!$J$3:$J$55,'Data References'!$K$3:$K$55),
        _xlfn.XLOOKUP(E973,'Data References'!$J$3:$J$55,'Data References'!$L$3:$L$55)
    ),
    ""
)</f>
        <v/>
      </c>
      <c r="G973" s="14"/>
      <c r="H973" s="7" t="str">
        <f t="shared" si="30"/>
        <v/>
      </c>
      <c r="I973" s="7"/>
      <c r="J973" s="7" t="str">
        <f t="shared" si="31"/>
        <v/>
      </c>
      <c r="K973" s="2"/>
    </row>
    <row r="974" spans="1:11" x14ac:dyDescent="0.25">
      <c r="A974" s="14"/>
      <c r="B974" s="14"/>
      <c r="C974" s="14"/>
      <c r="D974" s="10"/>
      <c r="E974" s="14"/>
      <c r="F974" s="7" t="str">
        <f>IFERROR(
    IF(D974="Male",
        _xlfn.XLOOKUP(E974,'Data References'!$J$3:$J$55,'Data References'!$K$3:$K$55),
        _xlfn.XLOOKUP(E974,'Data References'!$J$3:$J$55,'Data References'!$L$3:$L$55)
    ),
    ""
)</f>
        <v/>
      </c>
      <c r="G974" s="14"/>
      <c r="H974" s="7" t="str">
        <f t="shared" si="30"/>
        <v/>
      </c>
      <c r="I974" s="7"/>
      <c r="J974" s="7" t="str">
        <f t="shared" si="31"/>
        <v/>
      </c>
      <c r="K974" s="2"/>
    </row>
    <row r="975" spans="1:11" x14ac:dyDescent="0.25">
      <c r="A975" s="14"/>
      <c r="B975" s="14"/>
      <c r="C975" s="14"/>
      <c r="D975" s="10"/>
      <c r="E975" s="14"/>
      <c r="F975" s="7" t="str">
        <f>IFERROR(
    IF(D975="Male",
        _xlfn.XLOOKUP(E975,'Data References'!$J$3:$J$55,'Data References'!$K$3:$K$55),
        _xlfn.XLOOKUP(E975,'Data References'!$J$3:$J$55,'Data References'!$L$3:$L$55)
    ),
    ""
)</f>
        <v/>
      </c>
      <c r="G975" s="14"/>
      <c r="H975" s="7" t="str">
        <f t="shared" si="30"/>
        <v/>
      </c>
      <c r="I975" s="7"/>
      <c r="J975" s="7" t="str">
        <f t="shared" si="31"/>
        <v/>
      </c>
      <c r="K975" s="2"/>
    </row>
    <row r="976" spans="1:11" x14ac:dyDescent="0.25">
      <c r="A976" s="14"/>
      <c r="B976" s="14"/>
      <c r="C976" s="14"/>
      <c r="D976" s="10"/>
      <c r="E976" s="14"/>
      <c r="F976" s="7" t="str">
        <f>IFERROR(
    IF(D976="Male",
        _xlfn.XLOOKUP(E976,'Data References'!$J$3:$J$55,'Data References'!$K$3:$K$55),
        _xlfn.XLOOKUP(E976,'Data References'!$J$3:$J$55,'Data References'!$L$3:$L$55)
    ),
    ""
)</f>
        <v/>
      </c>
      <c r="G976" s="14"/>
      <c r="H976" s="7" t="str">
        <f t="shared" si="30"/>
        <v/>
      </c>
      <c r="I976" s="7"/>
      <c r="J976" s="7" t="str">
        <f t="shared" si="31"/>
        <v/>
      </c>
      <c r="K976" s="2"/>
    </row>
    <row r="977" spans="1:11" x14ac:dyDescent="0.25">
      <c r="A977" s="14"/>
      <c r="B977" s="14"/>
      <c r="C977" s="14"/>
      <c r="D977" s="10"/>
      <c r="E977" s="14"/>
      <c r="F977" s="7" t="str">
        <f>IFERROR(
    IF(D977="Male",
        _xlfn.XLOOKUP(E977,'Data References'!$J$3:$J$55,'Data References'!$K$3:$K$55),
        _xlfn.XLOOKUP(E977,'Data References'!$J$3:$J$55,'Data References'!$L$3:$L$55)
    ),
    ""
)</f>
        <v/>
      </c>
      <c r="G977" s="14"/>
      <c r="H977" s="7" t="str">
        <f t="shared" si="30"/>
        <v/>
      </c>
      <c r="I977" s="7"/>
      <c r="J977" s="7" t="str">
        <f t="shared" si="31"/>
        <v/>
      </c>
      <c r="K977" s="2"/>
    </row>
    <row r="978" spans="1:11" x14ac:dyDescent="0.25">
      <c r="A978" s="14"/>
      <c r="B978" s="14"/>
      <c r="C978" s="14"/>
      <c r="D978" s="10"/>
      <c r="E978" s="14"/>
      <c r="F978" s="7" t="str">
        <f>IFERROR(
    IF(D978="Male",
        _xlfn.XLOOKUP(E978,'Data References'!$J$3:$J$55,'Data References'!$K$3:$K$55),
        _xlfn.XLOOKUP(E978,'Data References'!$J$3:$J$55,'Data References'!$L$3:$L$55)
    ),
    ""
)</f>
        <v/>
      </c>
      <c r="G978" s="14"/>
      <c r="H978" s="7" t="str">
        <f t="shared" si="30"/>
        <v/>
      </c>
      <c r="I978" s="7"/>
      <c r="J978" s="7" t="str">
        <f t="shared" si="31"/>
        <v/>
      </c>
      <c r="K978" s="2"/>
    </row>
    <row r="979" spans="1:11" x14ac:dyDescent="0.25">
      <c r="A979" s="14"/>
      <c r="B979" s="14"/>
      <c r="C979" s="14"/>
      <c r="D979" s="10"/>
      <c r="E979" s="14"/>
      <c r="F979" s="7" t="str">
        <f>IFERROR(
    IF(D979="Male",
        _xlfn.XLOOKUP(E979,'Data References'!$J$3:$J$55,'Data References'!$K$3:$K$55),
        _xlfn.XLOOKUP(E979,'Data References'!$J$3:$J$55,'Data References'!$L$3:$L$55)
    ),
    ""
)</f>
        <v/>
      </c>
      <c r="G979" s="14"/>
      <c r="H979" s="7" t="str">
        <f t="shared" si="30"/>
        <v/>
      </c>
      <c r="I979" s="7"/>
      <c r="J979" s="7" t="str">
        <f t="shared" si="31"/>
        <v/>
      </c>
      <c r="K979" s="2"/>
    </row>
    <row r="980" spans="1:11" x14ac:dyDescent="0.25">
      <c r="A980" s="14"/>
      <c r="B980" s="14"/>
      <c r="C980" s="14"/>
      <c r="D980" s="10"/>
      <c r="E980" s="14"/>
      <c r="F980" s="7" t="str">
        <f>IFERROR(
    IF(D980="Male",
        _xlfn.XLOOKUP(E980,'Data References'!$J$3:$J$55,'Data References'!$K$3:$K$55),
        _xlfn.XLOOKUP(E980,'Data References'!$J$3:$J$55,'Data References'!$L$3:$L$55)
    ),
    ""
)</f>
        <v/>
      </c>
      <c r="G980" s="14"/>
      <c r="H980" s="7" t="str">
        <f t="shared" si="30"/>
        <v/>
      </c>
      <c r="I980" s="7"/>
      <c r="J980" s="7" t="str">
        <f t="shared" si="31"/>
        <v/>
      </c>
      <c r="K980" s="2"/>
    </row>
    <row r="981" spans="1:11" x14ac:dyDescent="0.25">
      <c r="A981" s="14"/>
      <c r="B981" s="14"/>
      <c r="C981" s="14"/>
      <c r="D981" s="10"/>
      <c r="E981" s="14"/>
      <c r="F981" s="7" t="str">
        <f>IFERROR(
    IF(D981="Male",
        _xlfn.XLOOKUP(E981,'Data References'!$J$3:$J$55,'Data References'!$K$3:$K$55),
        _xlfn.XLOOKUP(E981,'Data References'!$J$3:$J$55,'Data References'!$L$3:$L$55)
    ),
    ""
)</f>
        <v/>
      </c>
      <c r="G981" s="14"/>
      <c r="H981" s="7" t="str">
        <f t="shared" si="30"/>
        <v/>
      </c>
      <c r="I981" s="7"/>
      <c r="J981" s="7" t="str">
        <f t="shared" si="31"/>
        <v/>
      </c>
      <c r="K981" s="2"/>
    </row>
    <row r="982" spans="1:11" x14ac:dyDescent="0.25">
      <c r="A982" s="14"/>
      <c r="B982" s="14"/>
      <c r="C982" s="14"/>
      <c r="D982" s="10"/>
      <c r="E982" s="14"/>
      <c r="F982" s="7" t="str">
        <f>IFERROR(
    IF(D982="Male",
        _xlfn.XLOOKUP(E982,'Data References'!$J$3:$J$55,'Data References'!$K$3:$K$55),
        _xlfn.XLOOKUP(E982,'Data References'!$J$3:$J$55,'Data References'!$L$3:$L$55)
    ),
    ""
)</f>
        <v/>
      </c>
      <c r="G982" s="14"/>
      <c r="H982" s="7" t="str">
        <f t="shared" si="30"/>
        <v/>
      </c>
      <c r="I982" s="7"/>
      <c r="J982" s="7" t="str">
        <f t="shared" si="31"/>
        <v/>
      </c>
      <c r="K982" s="2"/>
    </row>
    <row r="983" spans="1:11" x14ac:dyDescent="0.25">
      <c r="A983" s="14"/>
      <c r="B983" s="14"/>
      <c r="C983" s="14"/>
      <c r="D983" s="10"/>
      <c r="E983" s="14"/>
      <c r="F983" s="7" t="str">
        <f>IFERROR(
    IF(D983="Male",
        _xlfn.XLOOKUP(E983,'Data References'!$J$3:$J$55,'Data References'!$K$3:$K$55),
        _xlfn.XLOOKUP(E983,'Data References'!$J$3:$J$55,'Data References'!$L$3:$L$55)
    ),
    ""
)</f>
        <v/>
      </c>
      <c r="G983" s="14"/>
      <c r="H983" s="7" t="str">
        <f t="shared" si="30"/>
        <v/>
      </c>
      <c r="I983" s="7"/>
      <c r="J983" s="7" t="str">
        <f t="shared" si="31"/>
        <v/>
      </c>
      <c r="K983" s="2"/>
    </row>
    <row r="984" spans="1:11" x14ac:dyDescent="0.25">
      <c r="A984" s="14"/>
      <c r="B984" s="14"/>
      <c r="C984" s="14"/>
      <c r="D984" s="10"/>
      <c r="E984" s="14"/>
      <c r="F984" s="7" t="str">
        <f>IFERROR(
    IF(D984="Male",
        _xlfn.XLOOKUP(E984,'Data References'!$J$3:$J$55,'Data References'!$K$3:$K$55),
        _xlfn.XLOOKUP(E984,'Data References'!$J$3:$J$55,'Data References'!$L$3:$L$55)
    ),
    ""
)</f>
        <v/>
      </c>
      <c r="G984" s="14"/>
      <c r="H984" s="7" t="str">
        <f t="shared" si="30"/>
        <v/>
      </c>
      <c r="I984" s="7"/>
      <c r="J984" s="7" t="str">
        <f t="shared" si="31"/>
        <v/>
      </c>
      <c r="K984" s="2"/>
    </row>
    <row r="985" spans="1:11" x14ac:dyDescent="0.25">
      <c r="A985" s="14"/>
      <c r="B985" s="14"/>
      <c r="C985" s="14"/>
      <c r="D985" s="10"/>
      <c r="E985" s="14"/>
      <c r="F985" s="7" t="str">
        <f>IFERROR(
    IF(D985="Male",
        _xlfn.XLOOKUP(E985,'Data References'!$J$3:$J$55,'Data References'!$K$3:$K$55),
        _xlfn.XLOOKUP(E985,'Data References'!$J$3:$J$55,'Data References'!$L$3:$L$55)
    ),
    ""
)</f>
        <v/>
      </c>
      <c r="G985" s="14"/>
      <c r="H985" s="7" t="str">
        <f t="shared" si="30"/>
        <v/>
      </c>
      <c r="I985" s="7"/>
      <c r="J985" s="7" t="str">
        <f t="shared" si="31"/>
        <v/>
      </c>
      <c r="K985" s="2"/>
    </row>
    <row r="986" spans="1:11" x14ac:dyDescent="0.25">
      <c r="A986" s="14"/>
      <c r="B986" s="14"/>
      <c r="C986" s="14"/>
      <c r="D986" s="10"/>
      <c r="E986" s="14"/>
      <c r="F986" s="7" t="str">
        <f>IFERROR(
    IF(D986="Male",
        _xlfn.XLOOKUP(E986,'Data References'!$J$3:$J$55,'Data References'!$K$3:$K$55),
        _xlfn.XLOOKUP(E986,'Data References'!$J$3:$J$55,'Data References'!$L$3:$L$55)
    ),
    ""
)</f>
        <v/>
      </c>
      <c r="G986" s="14"/>
      <c r="H986" s="7" t="str">
        <f t="shared" si="30"/>
        <v/>
      </c>
      <c r="I986" s="7"/>
      <c r="J986" s="7" t="str">
        <f t="shared" si="31"/>
        <v/>
      </c>
      <c r="K986" s="2"/>
    </row>
    <row r="987" spans="1:11" x14ac:dyDescent="0.25">
      <c r="A987" s="14"/>
      <c r="B987" s="14"/>
      <c r="C987" s="14"/>
      <c r="D987" s="10"/>
      <c r="E987" s="14"/>
      <c r="F987" s="7" t="str">
        <f>IFERROR(
    IF(D987="Male",
        _xlfn.XLOOKUP(E987,'Data References'!$J$3:$J$55,'Data References'!$K$3:$K$55),
        _xlfn.XLOOKUP(E987,'Data References'!$J$3:$J$55,'Data References'!$L$3:$L$55)
    ),
    ""
)</f>
        <v/>
      </c>
      <c r="G987" s="14"/>
      <c r="H987" s="7" t="str">
        <f t="shared" si="30"/>
        <v/>
      </c>
      <c r="I987" s="7"/>
      <c r="J987" s="7" t="str">
        <f t="shared" si="31"/>
        <v/>
      </c>
      <c r="K987" s="2"/>
    </row>
    <row r="988" spans="1:11" x14ac:dyDescent="0.25">
      <c r="A988" s="14"/>
      <c r="B988" s="14"/>
      <c r="C988" s="14"/>
      <c r="D988" s="10"/>
      <c r="E988" s="14"/>
      <c r="F988" s="7" t="str">
        <f>IFERROR(
    IF(D988="Male",
        _xlfn.XLOOKUP(E988,'Data References'!$J$3:$J$55,'Data References'!$K$3:$K$55),
        _xlfn.XLOOKUP(E988,'Data References'!$J$3:$J$55,'Data References'!$L$3:$L$55)
    ),
    ""
)</f>
        <v/>
      </c>
      <c r="G988" s="14"/>
      <c r="H988" s="7" t="str">
        <f t="shared" si="30"/>
        <v/>
      </c>
      <c r="I988" s="7"/>
      <c r="J988" s="7" t="str">
        <f t="shared" si="31"/>
        <v/>
      </c>
      <c r="K988" s="2"/>
    </row>
    <row r="989" spans="1:11" x14ac:dyDescent="0.25">
      <c r="A989" s="14"/>
      <c r="B989" s="14"/>
      <c r="C989" s="14"/>
      <c r="D989" s="10"/>
      <c r="E989" s="14"/>
      <c r="F989" s="7" t="str">
        <f>IFERROR(
    IF(D989="Male",
        _xlfn.XLOOKUP(E989,'Data References'!$J$3:$J$55,'Data References'!$K$3:$K$55),
        _xlfn.XLOOKUP(E989,'Data References'!$J$3:$J$55,'Data References'!$L$3:$L$55)
    ),
    ""
)</f>
        <v/>
      </c>
      <c r="G989" s="14"/>
      <c r="H989" s="7" t="str">
        <f t="shared" si="30"/>
        <v/>
      </c>
      <c r="I989" s="7"/>
      <c r="J989" s="7" t="str">
        <f t="shared" si="31"/>
        <v/>
      </c>
      <c r="K989" s="2"/>
    </row>
    <row r="990" spans="1:11" x14ac:dyDescent="0.25">
      <c r="A990" s="14"/>
      <c r="B990" s="14"/>
      <c r="C990" s="14"/>
      <c r="D990" s="10"/>
      <c r="E990" s="14"/>
      <c r="F990" s="7" t="str">
        <f>IFERROR(
    IF(D990="Male",
        _xlfn.XLOOKUP(E990,'Data References'!$J$3:$J$55,'Data References'!$K$3:$K$55),
        _xlfn.XLOOKUP(E990,'Data References'!$J$3:$J$55,'Data References'!$L$3:$L$55)
    ),
    ""
)</f>
        <v/>
      </c>
      <c r="G990" s="14"/>
      <c r="H990" s="7" t="str">
        <f t="shared" si="30"/>
        <v/>
      </c>
      <c r="I990" s="7"/>
      <c r="J990" s="7" t="str">
        <f t="shared" si="31"/>
        <v/>
      </c>
      <c r="K990" s="2"/>
    </row>
    <row r="991" spans="1:11" x14ac:dyDescent="0.25">
      <c r="A991" s="14"/>
      <c r="B991" s="14"/>
      <c r="C991" s="14"/>
      <c r="D991" s="10"/>
      <c r="E991" s="14"/>
      <c r="F991" s="7" t="str">
        <f>IFERROR(
    IF(D991="Male",
        _xlfn.XLOOKUP(E991,'Data References'!$J$3:$J$55,'Data References'!$K$3:$K$55),
        _xlfn.XLOOKUP(E991,'Data References'!$J$3:$J$55,'Data References'!$L$3:$L$55)
    ),
    ""
)</f>
        <v/>
      </c>
      <c r="G991" s="14"/>
      <c r="H991" s="7" t="str">
        <f t="shared" si="30"/>
        <v/>
      </c>
      <c r="I991" s="7"/>
      <c r="J991" s="7" t="str">
        <f t="shared" si="31"/>
        <v/>
      </c>
      <c r="K991" s="2"/>
    </row>
    <row r="992" spans="1:11" x14ac:dyDescent="0.25">
      <c r="A992" s="14"/>
      <c r="B992" s="14"/>
      <c r="C992" s="14"/>
      <c r="D992" s="10"/>
      <c r="E992" s="14"/>
      <c r="F992" s="7" t="str">
        <f>IFERROR(
    IF(D992="Male",
        _xlfn.XLOOKUP(E992,'Data References'!$J$3:$J$55,'Data References'!$K$3:$K$55),
        _xlfn.XLOOKUP(E992,'Data References'!$J$3:$J$55,'Data References'!$L$3:$L$55)
    ),
    ""
)</f>
        <v/>
      </c>
      <c r="G992" s="14"/>
      <c r="H992" s="7" t="str">
        <f t="shared" si="30"/>
        <v/>
      </c>
      <c r="I992" s="7"/>
      <c r="J992" s="7" t="str">
        <f t="shared" si="31"/>
        <v/>
      </c>
      <c r="K992" s="2"/>
    </row>
    <row r="993" spans="1:11" x14ac:dyDescent="0.25">
      <c r="A993" s="14"/>
      <c r="B993" s="14"/>
      <c r="C993" s="14"/>
      <c r="D993" s="10"/>
      <c r="E993" s="14"/>
      <c r="F993" s="7" t="str">
        <f>IFERROR(
    IF(D993="Male",
        _xlfn.XLOOKUP(E993,'Data References'!$J$3:$J$55,'Data References'!$K$3:$K$55),
        _xlfn.XLOOKUP(E993,'Data References'!$J$3:$J$55,'Data References'!$L$3:$L$55)
    ),
    ""
)</f>
        <v/>
      </c>
      <c r="G993" s="14"/>
      <c r="H993" s="7" t="str">
        <f t="shared" si="30"/>
        <v/>
      </c>
      <c r="I993" s="7"/>
      <c r="J993" s="7" t="str">
        <f t="shared" si="31"/>
        <v/>
      </c>
      <c r="K993" s="2"/>
    </row>
    <row r="994" spans="1:11" x14ac:dyDescent="0.25">
      <c r="A994" s="14"/>
      <c r="B994" s="14"/>
      <c r="C994" s="14"/>
      <c r="D994" s="10"/>
      <c r="E994" s="14"/>
      <c r="F994" s="7" t="str">
        <f>IFERROR(
    IF(D994="Male",
        _xlfn.XLOOKUP(E994,'Data References'!$J$3:$J$55,'Data References'!$K$3:$K$55),
        _xlfn.XLOOKUP(E994,'Data References'!$J$3:$J$55,'Data References'!$L$3:$L$55)
    ),
    ""
)</f>
        <v/>
      </c>
      <c r="G994" s="14"/>
      <c r="H994" s="7" t="str">
        <f t="shared" si="30"/>
        <v/>
      </c>
      <c r="I994" s="7"/>
      <c r="J994" s="7" t="str">
        <f t="shared" si="31"/>
        <v/>
      </c>
      <c r="K994" s="2"/>
    </row>
    <row r="995" spans="1:11" x14ac:dyDescent="0.25">
      <c r="A995" s="14"/>
      <c r="B995" s="14"/>
      <c r="C995" s="14"/>
      <c r="D995" s="10"/>
      <c r="E995" s="14"/>
      <c r="F995" s="7" t="str">
        <f>IFERROR(
    IF(D995="Male",
        _xlfn.XLOOKUP(E995,'Data References'!$J$3:$J$55,'Data References'!$K$3:$K$55),
        _xlfn.XLOOKUP(E995,'Data References'!$J$3:$J$55,'Data References'!$L$3:$L$55)
    ),
    ""
)</f>
        <v/>
      </c>
      <c r="G995" s="14"/>
      <c r="H995" s="7" t="str">
        <f t="shared" si="30"/>
        <v/>
      </c>
      <c r="I995" s="7"/>
      <c r="J995" s="7" t="str">
        <f t="shared" si="31"/>
        <v/>
      </c>
      <c r="K995" s="2"/>
    </row>
    <row r="996" spans="1:11" x14ac:dyDescent="0.25">
      <c r="A996" s="14"/>
      <c r="B996" s="14"/>
      <c r="C996" s="14"/>
      <c r="D996" s="10"/>
      <c r="E996" s="14"/>
      <c r="F996" s="7" t="str">
        <f>IFERROR(
    IF(D996="Male",
        _xlfn.XLOOKUP(E996,'Data References'!$J$3:$J$55,'Data References'!$K$3:$K$55),
        _xlfn.XLOOKUP(E996,'Data References'!$J$3:$J$55,'Data References'!$L$3:$L$55)
    ),
    ""
)</f>
        <v/>
      </c>
      <c r="G996" s="14"/>
      <c r="H996" s="7" t="str">
        <f t="shared" si="30"/>
        <v/>
      </c>
      <c r="I996" s="7"/>
      <c r="J996" s="7" t="str">
        <f t="shared" si="31"/>
        <v/>
      </c>
      <c r="K996" s="2"/>
    </row>
    <row r="997" spans="1:11" x14ac:dyDescent="0.25">
      <c r="A997" s="14"/>
      <c r="B997" s="14"/>
      <c r="C997" s="14"/>
      <c r="D997" s="10"/>
      <c r="E997" s="14"/>
      <c r="F997" s="7" t="str">
        <f>IFERROR(
    IF(D997="Male",
        _xlfn.XLOOKUP(E997,'Data References'!$J$3:$J$55,'Data References'!$K$3:$K$55),
        _xlfn.XLOOKUP(E997,'Data References'!$J$3:$J$55,'Data References'!$L$3:$L$55)
    ),
    ""
)</f>
        <v/>
      </c>
      <c r="G997" s="14"/>
      <c r="H997" s="7" t="str">
        <f t="shared" si="30"/>
        <v/>
      </c>
      <c r="I997" s="7"/>
      <c r="J997" s="7" t="str">
        <f t="shared" si="31"/>
        <v/>
      </c>
      <c r="K997" s="2"/>
    </row>
    <row r="998" spans="1:11" x14ac:dyDescent="0.25">
      <c r="A998" s="14"/>
      <c r="B998" s="14"/>
      <c r="C998" s="14"/>
      <c r="D998" s="10"/>
      <c r="E998" s="14"/>
      <c r="F998" s="7" t="str">
        <f>IFERROR(
    IF(D998="Male",
        _xlfn.XLOOKUP(E998,'Data References'!$J$3:$J$55,'Data References'!$K$3:$K$55),
        _xlfn.XLOOKUP(E998,'Data References'!$J$3:$J$55,'Data References'!$L$3:$L$55)
    ),
    ""
)</f>
        <v/>
      </c>
      <c r="G998" s="14"/>
      <c r="H998" s="7" t="str">
        <f t="shared" si="30"/>
        <v/>
      </c>
      <c r="I998" s="7"/>
      <c r="J998" s="7" t="str">
        <f t="shared" si="31"/>
        <v/>
      </c>
      <c r="K998" s="2"/>
    </row>
    <row r="999" spans="1:11" x14ac:dyDescent="0.25">
      <c r="A999" s="14"/>
      <c r="B999" s="14"/>
      <c r="C999" s="14"/>
      <c r="D999" s="10"/>
      <c r="E999" s="14"/>
      <c r="F999" s="7" t="str">
        <f>IFERROR(
    IF(D999="Male",
        _xlfn.XLOOKUP(E999,'Data References'!$J$3:$J$55,'Data References'!$K$3:$K$55),
        _xlfn.XLOOKUP(E999,'Data References'!$J$3:$J$55,'Data References'!$L$3:$L$55)
    ),
    ""
)</f>
        <v/>
      </c>
      <c r="G999" s="14"/>
      <c r="H999" s="7" t="str">
        <f t="shared" si="30"/>
        <v/>
      </c>
      <c r="I999" s="7"/>
      <c r="J999" s="7" t="str">
        <f t="shared" si="31"/>
        <v/>
      </c>
      <c r="K999" s="2"/>
    </row>
    <row r="1000" spans="1:11" x14ac:dyDescent="0.25">
      <c r="A1000" s="14"/>
      <c r="B1000" s="14"/>
      <c r="C1000" s="14"/>
      <c r="D1000" s="10"/>
      <c r="E1000" s="14"/>
      <c r="F1000" s="7" t="str">
        <f>IFERROR(
    IF(D1000="Male",
        _xlfn.XLOOKUP(E1000,'Data References'!$J$3:$J$55,'Data References'!$K$3:$K$55),
        _xlfn.XLOOKUP(E1000,'Data References'!$J$3:$J$55,'Data References'!$L$3:$L$55)
    ),
    ""
)</f>
        <v/>
      </c>
      <c r="G1000" s="14"/>
      <c r="H1000" s="7" t="str">
        <f t="shared" si="30"/>
        <v/>
      </c>
      <c r="I1000" s="7"/>
      <c r="J1000" s="7" t="str">
        <f t="shared" si="31"/>
        <v/>
      </c>
      <c r="K1000" s="2"/>
    </row>
  </sheetData>
  <mergeCells count="21">
    <mergeCell ref="M34:N34"/>
    <mergeCell ref="M29:N29"/>
    <mergeCell ref="M30:N30"/>
    <mergeCell ref="M31:N31"/>
    <mergeCell ref="M32:N32"/>
    <mergeCell ref="M33:N33"/>
    <mergeCell ref="M15:N15"/>
    <mergeCell ref="L16:N25"/>
    <mergeCell ref="M26:N26"/>
    <mergeCell ref="M27:N27"/>
    <mergeCell ref="M28:N28"/>
    <mergeCell ref="M10:N10"/>
    <mergeCell ref="M11:N11"/>
    <mergeCell ref="M12:N12"/>
    <mergeCell ref="M13:N13"/>
    <mergeCell ref="M14:N14"/>
    <mergeCell ref="L5:N5"/>
    <mergeCell ref="M6:N6"/>
    <mergeCell ref="M7:N7"/>
    <mergeCell ref="M8:N8"/>
    <mergeCell ref="M9:N9"/>
  </mergeCells>
  <conditionalFormatting sqref="H2:H1000">
    <cfRule type="cellIs" dxfId="17" priority="1" operator="equal">
      <formula>"Fail"</formula>
    </cfRule>
    <cfRule type="cellIs" dxfId="16" priority="2" operator="equal">
      <formula>"Pass"</formula>
    </cfRule>
  </conditionalFormatting>
  <pageMargins left="0.7" right="0.7" top="0.75" bottom="0.75" header="0.3" footer="0.3"/>
  <pageSetup orientation="portrait" horizontalDpi="4294967293" verticalDpi="0" r:id="rId1"/>
  <ignoredErrors>
    <ignoredError sqref="J3"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DD9539BD-0825-4B03-8F9E-F221E60E9A3C}">
          <x14:formula1>
            <xm:f>'Data References'!$A$3:$A$4</xm:f>
          </x14:formula1>
          <xm:sqref>D2:D1000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9B95D-F2AE-426A-91D0-AD4D94FA9EAC}">
  <dimension ref="A1:AR504"/>
  <sheetViews>
    <sheetView zoomScale="40" zoomScaleNormal="40" workbookViewId="0">
      <selection activeCell="AQ68" sqref="AQ68"/>
    </sheetView>
  </sheetViews>
  <sheetFormatPr defaultRowHeight="15" x14ac:dyDescent="0.25"/>
  <cols>
    <col min="1" max="1" width="8.5703125" bestFit="1" customWidth="1"/>
    <col min="2" max="2" width="28.5703125" customWidth="1"/>
    <col min="3" max="3" width="9.85546875" bestFit="1" customWidth="1"/>
    <col min="4" max="4" width="16.7109375" bestFit="1" customWidth="1"/>
    <col min="5" max="5" width="6" bestFit="1" customWidth="1"/>
    <col min="6" max="6" width="8.85546875" customWidth="1"/>
    <col min="7" max="7" width="8.140625" bestFit="1" customWidth="1"/>
    <col min="8" max="8" width="2.7109375" style="15" customWidth="1"/>
    <col min="9" max="9" width="21" bestFit="1" customWidth="1"/>
    <col min="10" max="10" width="7.140625" bestFit="1" customWidth="1"/>
    <col min="11" max="11" width="8.140625" bestFit="1" customWidth="1"/>
    <col min="12" max="12" width="2.7109375" style="15" customWidth="1"/>
    <col min="13" max="13" width="13.140625" bestFit="1" customWidth="1"/>
    <col min="14" max="14" width="11.140625" customWidth="1"/>
    <col min="15" max="15" width="9.140625" customWidth="1"/>
    <col min="16" max="16" width="6.7109375" customWidth="1"/>
    <col min="17" max="17" width="15.5703125" bestFit="1" customWidth="1"/>
    <col min="18" max="18" width="2.7109375" style="15" customWidth="1"/>
    <col min="19" max="19" width="26.42578125" bestFit="1" customWidth="1"/>
    <col min="20" max="20" width="11.5703125" bestFit="1" customWidth="1"/>
    <col min="21" max="21" width="13.85546875" bestFit="1" customWidth="1"/>
    <col min="22" max="22" width="10.42578125" bestFit="1" customWidth="1"/>
    <col min="23" max="23" width="14" bestFit="1" customWidth="1"/>
    <col min="24" max="24" width="9" customWidth="1"/>
    <col min="25" max="25" width="2.7109375" style="15" customWidth="1"/>
    <col min="26" max="26" width="22.28515625" bestFit="1" customWidth="1"/>
    <col min="27" max="27" width="11.5703125" bestFit="1" customWidth="1"/>
    <col min="28" max="28" width="13.85546875" bestFit="1" customWidth="1"/>
    <col min="29" max="29" width="9.5703125" bestFit="1" customWidth="1"/>
    <col min="30" max="30" width="14" bestFit="1" customWidth="1"/>
    <col min="31" max="31" width="8" customWidth="1"/>
    <col min="32" max="32" width="2.7109375" style="15" customWidth="1"/>
    <col min="33" max="33" width="13.140625" bestFit="1" customWidth="1"/>
    <col min="34" max="34" width="9.85546875" bestFit="1" customWidth="1"/>
    <col min="35" max="35" width="8.85546875" bestFit="1" customWidth="1"/>
    <col min="36" max="36" width="8.85546875" customWidth="1"/>
    <col min="37" max="37" width="2.7109375" style="15" customWidth="1"/>
    <col min="38" max="38" width="11.5703125" bestFit="1" customWidth="1"/>
    <col min="39" max="39" width="9.5703125" customWidth="1"/>
    <col min="40" max="40" width="2.7109375" style="15" customWidth="1"/>
    <col min="41" max="41" width="35.85546875" bestFit="1" customWidth="1"/>
    <col min="42" max="42" width="28.28515625" customWidth="1"/>
    <col min="43" max="43" width="43.28515625" bestFit="1" customWidth="1"/>
  </cols>
  <sheetData>
    <row r="1" spans="1:44" ht="52.5" customHeight="1" x14ac:dyDescent="0.25">
      <c r="A1" s="8" t="s">
        <v>43</v>
      </c>
      <c r="B1" s="4" t="s">
        <v>0</v>
      </c>
      <c r="C1" s="4" t="s">
        <v>1</v>
      </c>
      <c r="D1" s="8" t="s">
        <v>127</v>
      </c>
      <c r="E1" s="8" t="s">
        <v>120</v>
      </c>
      <c r="F1" s="8" t="s">
        <v>119</v>
      </c>
      <c r="G1" s="8" t="s">
        <v>76</v>
      </c>
      <c r="H1" s="27"/>
      <c r="I1" s="8" t="s">
        <v>157</v>
      </c>
      <c r="J1" s="8" t="s">
        <v>119</v>
      </c>
      <c r="K1" s="8" t="s">
        <v>76</v>
      </c>
      <c r="L1" s="27"/>
      <c r="M1" s="8" t="s">
        <v>126</v>
      </c>
      <c r="N1" s="8" t="s">
        <v>122</v>
      </c>
      <c r="O1" s="8" t="s">
        <v>119</v>
      </c>
      <c r="P1" s="8" t="s">
        <v>120</v>
      </c>
      <c r="Q1" s="8" t="s">
        <v>76</v>
      </c>
      <c r="R1" s="27"/>
      <c r="S1" s="8" t="s">
        <v>155</v>
      </c>
      <c r="T1" s="8" t="s">
        <v>123</v>
      </c>
      <c r="U1" s="8" t="s">
        <v>124</v>
      </c>
      <c r="V1" s="8" t="s">
        <v>125</v>
      </c>
      <c r="W1" s="8" t="s">
        <v>160</v>
      </c>
      <c r="X1" s="8" t="s">
        <v>76</v>
      </c>
      <c r="Y1" s="27"/>
      <c r="Z1" s="8" t="s">
        <v>156</v>
      </c>
      <c r="AA1" s="8" t="s">
        <v>123</v>
      </c>
      <c r="AB1" s="8" t="s">
        <v>124</v>
      </c>
      <c r="AC1" s="8" t="s">
        <v>125</v>
      </c>
      <c r="AD1" s="8" t="s">
        <v>160</v>
      </c>
      <c r="AE1" s="8" t="s">
        <v>76</v>
      </c>
      <c r="AF1" s="27"/>
      <c r="AG1" s="8" t="s">
        <v>128</v>
      </c>
      <c r="AH1" s="8" t="s">
        <v>119</v>
      </c>
      <c r="AI1" s="8" t="s">
        <v>120</v>
      </c>
      <c r="AJ1" s="8" t="s">
        <v>162</v>
      </c>
      <c r="AK1" s="27"/>
      <c r="AL1" s="8" t="s">
        <v>150</v>
      </c>
      <c r="AM1" s="8" t="s">
        <v>69</v>
      </c>
      <c r="AN1" s="25"/>
      <c r="AO1" s="7" t="s">
        <v>63</v>
      </c>
      <c r="AP1" s="7" t="s">
        <v>64</v>
      </c>
      <c r="AQ1" s="7" t="s">
        <v>65</v>
      </c>
      <c r="AR1" s="15"/>
    </row>
    <row r="2" spans="1:44" x14ac:dyDescent="0.25">
      <c r="A2" s="14" t="s">
        <v>4</v>
      </c>
      <c r="B2" s="10" t="s">
        <v>49</v>
      </c>
      <c r="C2" s="10" t="s">
        <v>2</v>
      </c>
      <c r="D2" s="10" t="s">
        <v>131</v>
      </c>
      <c r="E2" s="10">
        <v>8</v>
      </c>
      <c r="F2" s="10">
        <v>70</v>
      </c>
      <c r="G2" s="10" t="str">
        <f>IF(OR(E2="", F2=""), "", IF(AND(E2&gt;=10, F2&gt;=80), "Silver", IF(AND(E2&gt;=9, F2&gt;=70), "Bronze", "None")))</f>
        <v>None</v>
      </c>
      <c r="H2" s="28"/>
      <c r="I2" s="10" t="s">
        <v>146</v>
      </c>
      <c r="J2" s="6">
        <v>84</v>
      </c>
      <c r="K2" s="10" t="str">
        <f>IF(J2="", "", IF(J2&gt;=102, "Silver", IF(J2&gt;=86, "Bronze", "None")))</f>
        <v>None</v>
      </c>
      <c r="L2" s="28"/>
      <c r="M2" s="10" t="s">
        <v>136</v>
      </c>
      <c r="N2" s="7" t="s">
        <v>149</v>
      </c>
      <c r="O2" s="7">
        <v>104</v>
      </c>
      <c r="P2" s="7">
        <v>13</v>
      </c>
      <c r="Q2" s="10" t="str">
        <f>IFERROR(IF(OR(N2="", O2="", P2=""), "", IF(N2="Silhouette", IF(OR(AND(P2&gt;=14, O2&gt;=119), P2&gt;=15), "Silver", IF(OR(AND(P2&gt;=13, O2&gt;=104), P2&gt;=14), "Bronze", "None")), IF(N2="Disc", IF(OR(AND(P2&gt;=13, O2&gt;=95), P2&gt;=14), "Silver", IF(OR(AND(P2&gt;=12, O2&gt;=84), P2&gt;=13), "Bronze", "None")), "Unknown Target"))), "")</f>
        <v>Bronze</v>
      </c>
      <c r="R2" s="28"/>
      <c r="S2" s="10" t="s">
        <v>151</v>
      </c>
      <c r="T2" s="7">
        <v>9</v>
      </c>
      <c r="U2" s="7">
        <v>80</v>
      </c>
      <c r="V2" s="7">
        <v>4</v>
      </c>
      <c r="W2" s="7" t="s">
        <v>9</v>
      </c>
      <c r="X2" s="10" t="str">
        <f>IFERROR(IF(OR(T2="", U2="", V2="", W2=""), "", IF(AND(T2&gt;=10, U2&gt;=88, V2&gt;=5, W2="Yes"), "Silver", IF(AND(T2&gt;=9, U2&gt;=78, V2&gt;=4, W2="Yes"), "Bronze", "None"))), "")</f>
        <v>Bronze</v>
      </c>
      <c r="Y2" s="28"/>
      <c r="Z2" s="10" t="s">
        <v>152</v>
      </c>
      <c r="AA2" s="7">
        <v>9</v>
      </c>
      <c r="AB2" s="7">
        <v>85</v>
      </c>
      <c r="AC2" s="7">
        <v>4</v>
      </c>
      <c r="AD2" s="7" t="s">
        <v>9</v>
      </c>
      <c r="AE2" s="10" t="str">
        <f>IFERROR(IF(OR(AA2="", AB2="", AC2="", AD2=""), "", IF(AND(AA2&gt;=10, AB2&gt;=90, AC2&gt;=5, AD2="Yes"), "Silver", IF(AND(AA2&gt;=9, AB2&gt;=84, AC2&gt;=4, AD2="Yes"), "Bronze", "None"))), "")</f>
        <v>Bronze</v>
      </c>
      <c r="AF2" s="28"/>
      <c r="AG2" s="10" t="s">
        <v>154</v>
      </c>
      <c r="AH2" s="7">
        <v>66</v>
      </c>
      <c r="AI2" s="7">
        <v>10</v>
      </c>
      <c r="AJ2" s="7" t="str">
        <f t="shared" ref="AJ2:AJ5" si="0">IFERROR(IF(OR(AI2="", AH2=""), "", IF(AND(AI2&gt;=10, AH2&gt;=85), "Silver", IF(AND(AI2&gt;=10, AH2&gt;=65), "Bronze", "None"))), "")</f>
        <v>Bronze</v>
      </c>
      <c r="AK2" s="29"/>
      <c r="AL2" s="7">
        <v>1</v>
      </c>
      <c r="AM2" s="7" t="str">
        <f>IFERROR(IF(AL2="", "", IF(AL2&gt;=4, "Gold", IF(AL2&gt;=0, "Silver", "None"))), "")</f>
        <v>Silver</v>
      </c>
      <c r="AN2" s="26"/>
      <c r="AO2" s="7">
        <f>COUNTIF(AM:AM, "bronze")</f>
        <v>0</v>
      </c>
      <c r="AP2" s="7">
        <f>COUNTIF(AM:AM, "silver")</f>
        <v>3</v>
      </c>
      <c r="AQ2" s="7">
        <f>COUNTIF(AM:AM, "gold")</f>
        <v>1</v>
      </c>
      <c r="AR2" s="15"/>
    </row>
    <row r="3" spans="1:44" x14ac:dyDescent="0.25">
      <c r="A3" s="14" t="s">
        <v>4</v>
      </c>
      <c r="B3" s="10" t="s">
        <v>49</v>
      </c>
      <c r="C3" s="10" t="s">
        <v>2</v>
      </c>
      <c r="D3" s="10" t="s">
        <v>132</v>
      </c>
      <c r="E3" s="10">
        <v>9</v>
      </c>
      <c r="F3" s="10">
        <v>75</v>
      </c>
      <c r="G3" s="10" t="str">
        <f t="shared" ref="G3:G70" si="1">IF(OR(E3="", F3=""), "", IF(AND(E3&gt;=10, F3&gt;=80), "Silver", IF(AND(E3&gt;=9, F3&gt;=70), "Bronze", "None")))</f>
        <v>Bronze</v>
      </c>
      <c r="H3" s="28"/>
      <c r="I3" s="10" t="s">
        <v>147</v>
      </c>
      <c r="J3" s="6">
        <v>96</v>
      </c>
      <c r="K3" s="10" t="str">
        <f t="shared" ref="K3:K70" si="2">IF(J3="", "", IF(J3&gt;=102, "Silver", IF(J3&gt;=86, "Bronze", "None")))</f>
        <v>Bronze</v>
      </c>
      <c r="L3" s="28"/>
      <c r="M3" s="10" t="s">
        <v>137</v>
      </c>
      <c r="N3" s="7" t="s">
        <v>149</v>
      </c>
      <c r="O3" s="7">
        <v>0</v>
      </c>
      <c r="P3" s="7">
        <v>15</v>
      </c>
      <c r="Q3" s="10" t="str">
        <f t="shared" ref="Q3:Q70" si="3">IFERROR(IF(OR(N3="", O3="", P3=""), "", IF(N3="Silhouette", IF(OR(AND(P3&gt;=14, O3&gt;=119), P3&gt;=15), "Silver", IF(OR(AND(P3&gt;=13, O3&gt;=104), P3&gt;=14), "Bronze", "None")), IF(N3="Disc", IF(OR(AND(P3&gt;=13, O3&gt;=95), P3&gt;=14), "Silver", IF(OR(AND(P3&gt;=12, O3&gt;=84), P3&gt;=13), "Bronze", "None")), "Unknown Target"))), "")</f>
        <v>Silver</v>
      </c>
      <c r="R3" s="28"/>
      <c r="S3" s="10" t="s">
        <v>143</v>
      </c>
      <c r="T3" s="7">
        <v>10</v>
      </c>
      <c r="U3" s="7">
        <v>89</v>
      </c>
      <c r="V3" s="7">
        <v>5</v>
      </c>
      <c r="W3" s="7" t="s">
        <v>10</v>
      </c>
      <c r="X3" s="10" t="str">
        <f t="shared" ref="X3:X70" si="4">IFERROR(IF(OR(T3="", U3="", V3="", W3=""), "", IF(AND(T3&gt;=10, U3&gt;=88, V3&gt;=5, W3="Yes"), "Silver", IF(AND(T3&gt;=9, U3&gt;=78, V3&gt;=4, W3="Yes"), "Bronze", "None"))), "")</f>
        <v>None</v>
      </c>
      <c r="Y3" s="28"/>
      <c r="Z3" s="10" t="s">
        <v>152</v>
      </c>
      <c r="AA3" s="7">
        <v>10</v>
      </c>
      <c r="AB3" s="7">
        <v>90</v>
      </c>
      <c r="AC3" s="7">
        <v>5</v>
      </c>
      <c r="AD3" s="7" t="s">
        <v>9</v>
      </c>
      <c r="AE3" s="10" t="str">
        <f t="shared" ref="AE3:AE70" si="5">IFERROR(IF(OR(AA3="", AB3="", AC3="", AD3=""), "", IF(AND(AA3&gt;=10, AB3&gt;=90, AC3&gt;=5, AD3="Yes"), "Silver", IF(AND(AA3&gt;=9, AB3&gt;=84, AC3&gt;=4, AD3="Yes"), "Bronze", "None"))), "")</f>
        <v>Silver</v>
      </c>
      <c r="AF3" s="28"/>
      <c r="AG3" s="10" t="s">
        <v>158</v>
      </c>
      <c r="AH3" s="7">
        <v>64</v>
      </c>
      <c r="AI3" s="7">
        <v>10</v>
      </c>
      <c r="AJ3" s="7" t="str">
        <f t="shared" si="0"/>
        <v>None</v>
      </c>
      <c r="AK3" s="29"/>
      <c r="AL3" s="7">
        <v>3</v>
      </c>
      <c r="AM3" s="7" t="str">
        <f t="shared" ref="AM3:AM70" si="6">IFERROR(IF(AL3="", "", IF(AL3&gt;=4, "Gold", IF(AL3&gt;=0, "Silver", "None"))), "")</f>
        <v>Silver</v>
      </c>
      <c r="AN3" s="26"/>
      <c r="AO3" s="7" t="s">
        <v>66</v>
      </c>
      <c r="AP3" s="7" t="s">
        <v>67</v>
      </c>
      <c r="AQ3" s="7"/>
      <c r="AR3" s="30"/>
    </row>
    <row r="4" spans="1:44" x14ac:dyDescent="0.25">
      <c r="A4" s="14"/>
      <c r="B4" s="7"/>
      <c r="C4" s="7"/>
      <c r="D4" s="10" t="s">
        <v>135</v>
      </c>
      <c r="E4" s="10">
        <v>10</v>
      </c>
      <c r="F4" s="10">
        <v>89</v>
      </c>
      <c r="G4" s="10" t="str">
        <f t="shared" si="1"/>
        <v>Silver</v>
      </c>
      <c r="H4" s="28"/>
      <c r="I4" s="10" t="s">
        <v>147</v>
      </c>
      <c r="J4" s="6">
        <v>103</v>
      </c>
      <c r="K4" s="10" t="str">
        <f t="shared" si="2"/>
        <v>Silver</v>
      </c>
      <c r="L4" s="28"/>
      <c r="M4" s="10" t="s">
        <v>138</v>
      </c>
      <c r="N4" s="7" t="s">
        <v>148</v>
      </c>
      <c r="O4" s="7">
        <v>87</v>
      </c>
      <c r="P4" s="7">
        <v>12</v>
      </c>
      <c r="Q4" s="10" t="str">
        <f t="shared" si="3"/>
        <v>Bronze</v>
      </c>
      <c r="R4" s="28"/>
      <c r="S4" s="10" t="s">
        <v>151</v>
      </c>
      <c r="T4" s="7">
        <v>10</v>
      </c>
      <c r="U4" s="7">
        <v>93</v>
      </c>
      <c r="V4" s="7">
        <v>4</v>
      </c>
      <c r="W4" s="7" t="s">
        <v>9</v>
      </c>
      <c r="X4" s="10" t="str">
        <f t="shared" si="4"/>
        <v>Bronze</v>
      </c>
      <c r="Y4" s="28"/>
      <c r="Z4" s="10" t="s">
        <v>144</v>
      </c>
      <c r="AA4" s="7">
        <v>8</v>
      </c>
      <c r="AB4" s="7">
        <v>84</v>
      </c>
      <c r="AC4" s="7">
        <v>4</v>
      </c>
      <c r="AD4" s="7" t="s">
        <v>9</v>
      </c>
      <c r="AE4" s="10" t="str">
        <f t="shared" si="5"/>
        <v>None</v>
      </c>
      <c r="AF4" s="28"/>
      <c r="AG4" s="10" t="s">
        <v>159</v>
      </c>
      <c r="AH4" s="7">
        <v>85</v>
      </c>
      <c r="AI4" s="7">
        <v>10</v>
      </c>
      <c r="AJ4" s="7" t="str">
        <f t="shared" si="0"/>
        <v>Silver</v>
      </c>
      <c r="AK4" s="29"/>
      <c r="AL4" s="7">
        <v>4</v>
      </c>
      <c r="AM4" s="7" t="str">
        <f t="shared" si="6"/>
        <v>Gold</v>
      </c>
      <c r="AN4" s="26"/>
      <c r="AO4" s="7">
        <f>COUNTA(B2:B1004)</f>
        <v>2</v>
      </c>
      <c r="AP4" s="7" cm="1">
        <f t="array" ref="AP4">SUM(COUNTIF(G:G, {"Bronze","Silver"}), COUNTIF(M:M, {"Bronze","Silver"}), COUNTIF(Q:Q, {"Bronze","Silver"}), COUNTIF(X:X, {"Bronze","Silver"}), COUNTIF(AE:AE, {"Bronze","Silver"}), COUNTIF(AJ:AJ, {"Bronze","Silver"}))</f>
        <v>14</v>
      </c>
      <c r="AQ4" s="7"/>
      <c r="AR4" s="30"/>
    </row>
    <row r="5" spans="1:44" x14ac:dyDescent="0.25">
      <c r="A5" s="14"/>
      <c r="B5" s="7"/>
      <c r="C5" s="7"/>
      <c r="D5" s="10"/>
      <c r="E5" s="10"/>
      <c r="F5" s="10" t="str">
        <f>IFERROR(IF(#REF!="","",IF(#REF!="Male",$AP$22,$AP$24)),"")</f>
        <v/>
      </c>
      <c r="G5" s="10" t="str">
        <f t="shared" si="1"/>
        <v/>
      </c>
      <c r="H5" s="28"/>
      <c r="I5" s="10"/>
      <c r="J5" s="6"/>
      <c r="K5" s="10" t="str">
        <f t="shared" si="2"/>
        <v/>
      </c>
      <c r="L5" s="28"/>
      <c r="M5" s="10" t="s">
        <v>137</v>
      </c>
      <c r="N5" s="7" t="s">
        <v>148</v>
      </c>
      <c r="O5" s="7">
        <v>0</v>
      </c>
      <c r="P5" s="7">
        <v>14</v>
      </c>
      <c r="Q5" s="10" t="str">
        <f t="shared" si="3"/>
        <v>Silver</v>
      </c>
      <c r="R5" s="28"/>
      <c r="S5" s="10" t="s">
        <v>151</v>
      </c>
      <c r="T5" s="7">
        <v>10</v>
      </c>
      <c r="U5" s="7">
        <v>94</v>
      </c>
      <c r="V5" s="7">
        <v>5</v>
      </c>
      <c r="W5" s="7" t="s">
        <v>9</v>
      </c>
      <c r="X5" s="10" t="str">
        <f t="shared" si="4"/>
        <v>Silver</v>
      </c>
      <c r="Y5" s="28"/>
      <c r="Z5" s="10" t="s">
        <v>152</v>
      </c>
      <c r="AA5" s="7">
        <v>10</v>
      </c>
      <c r="AB5" s="7">
        <v>92</v>
      </c>
      <c r="AC5" s="7">
        <v>5</v>
      </c>
      <c r="AD5" s="7" t="s">
        <v>10</v>
      </c>
      <c r="AE5" s="10" t="str">
        <f t="shared" si="5"/>
        <v>None</v>
      </c>
      <c r="AF5" s="28"/>
      <c r="AG5" s="10" t="s">
        <v>154</v>
      </c>
      <c r="AH5" s="7">
        <v>97</v>
      </c>
      <c r="AI5" s="7">
        <v>10</v>
      </c>
      <c r="AJ5" s="7" t="str">
        <f t="shared" si="0"/>
        <v>Silver</v>
      </c>
      <c r="AK5" s="29"/>
      <c r="AL5" s="7">
        <v>2</v>
      </c>
      <c r="AM5" s="7" t="str">
        <f t="shared" si="6"/>
        <v>Silver</v>
      </c>
      <c r="AN5" s="26"/>
      <c r="AO5" s="41" t="s">
        <v>18</v>
      </c>
      <c r="AP5" s="41"/>
      <c r="AQ5" s="41"/>
      <c r="AR5" s="15"/>
    </row>
    <row r="6" spans="1:44" x14ac:dyDescent="0.25">
      <c r="A6" s="14"/>
      <c r="B6" s="7"/>
      <c r="C6" s="7"/>
      <c r="D6" s="10"/>
      <c r="E6" s="10"/>
      <c r="F6" s="10" t="str">
        <f>IFERROR(IF(#REF!="","",IF(#REF!="Male",$AP$22,$AP$24)),"")</f>
        <v/>
      </c>
      <c r="G6" s="10" t="str">
        <f t="shared" si="1"/>
        <v/>
      </c>
      <c r="H6" s="28"/>
      <c r="I6" s="10"/>
      <c r="J6" s="6"/>
      <c r="K6" s="10" t="str">
        <f t="shared" si="2"/>
        <v/>
      </c>
      <c r="L6" s="28"/>
      <c r="M6" s="10"/>
      <c r="N6" s="7"/>
      <c r="O6" s="7"/>
      <c r="P6" s="7"/>
      <c r="Q6" s="10" t="str">
        <f t="shared" si="3"/>
        <v/>
      </c>
      <c r="R6" s="28"/>
      <c r="S6" s="10"/>
      <c r="T6" s="7"/>
      <c r="U6" s="7"/>
      <c r="V6" s="7"/>
      <c r="W6" s="7"/>
      <c r="X6" s="10" t="str">
        <f t="shared" si="4"/>
        <v/>
      </c>
      <c r="Y6" s="28"/>
      <c r="Z6" s="10"/>
      <c r="AA6" s="7"/>
      <c r="AB6" s="7"/>
      <c r="AC6" s="7"/>
      <c r="AD6" s="7"/>
      <c r="AE6" s="10" t="str">
        <f t="shared" si="5"/>
        <v/>
      </c>
      <c r="AF6" s="28"/>
      <c r="AG6" s="10"/>
      <c r="AH6" s="7"/>
      <c r="AI6" s="7"/>
      <c r="AJ6" s="7" t="str">
        <f t="shared" ref="AJ6:AJ33" si="7">IFERROR(IF(OR(AI6="", AH6=""), "", IF(AND(AI6&gt;=10, AH6&gt;=85), "Silver", IF(AND(AI6&gt;=10, AH6&gt;=65), "Bronze", "None"))), "")</f>
        <v/>
      </c>
      <c r="AK6" s="29"/>
      <c r="AL6" s="14"/>
      <c r="AM6" s="7" t="str">
        <f t="shared" si="6"/>
        <v/>
      </c>
      <c r="AN6" s="26"/>
      <c r="AO6" s="19" t="s">
        <v>34</v>
      </c>
      <c r="AP6" s="42" t="s">
        <v>51</v>
      </c>
      <c r="AQ6" s="42"/>
      <c r="AR6" s="15"/>
    </row>
    <row r="7" spans="1:44" x14ac:dyDescent="0.25">
      <c r="A7" s="14"/>
      <c r="B7" s="7"/>
      <c r="C7" s="7"/>
      <c r="D7" s="10"/>
      <c r="E7" s="10"/>
      <c r="F7" s="10" t="str">
        <f>IFERROR(IF(#REF!="","",IF(#REF!="Male",$AP$22,$AP$24)),"")</f>
        <v/>
      </c>
      <c r="G7" s="10" t="str">
        <f t="shared" si="1"/>
        <v/>
      </c>
      <c r="H7" s="28"/>
      <c r="I7" s="10"/>
      <c r="J7" s="6"/>
      <c r="K7" s="10" t="str">
        <f t="shared" si="2"/>
        <v/>
      </c>
      <c r="L7" s="28"/>
      <c r="M7" s="10"/>
      <c r="N7" s="7"/>
      <c r="O7" s="7"/>
      <c r="P7" s="7"/>
      <c r="Q7" s="10" t="str">
        <f t="shared" si="3"/>
        <v/>
      </c>
      <c r="R7" s="28"/>
      <c r="S7" s="10"/>
      <c r="T7" s="7"/>
      <c r="U7" s="7"/>
      <c r="V7" s="7"/>
      <c r="W7" s="7"/>
      <c r="X7" s="10" t="str">
        <f t="shared" si="4"/>
        <v/>
      </c>
      <c r="Y7" s="28"/>
      <c r="Z7" s="10"/>
      <c r="AA7" s="7"/>
      <c r="AB7" s="7"/>
      <c r="AC7" s="7"/>
      <c r="AD7" s="7"/>
      <c r="AE7" s="10" t="str">
        <f t="shared" si="5"/>
        <v/>
      </c>
      <c r="AF7" s="28"/>
      <c r="AG7" s="10"/>
      <c r="AH7" s="7"/>
      <c r="AI7" s="7"/>
      <c r="AJ7" s="7" t="str">
        <f t="shared" si="7"/>
        <v/>
      </c>
      <c r="AK7" s="29"/>
      <c r="AL7" s="14"/>
      <c r="AM7" s="7" t="str">
        <f t="shared" si="6"/>
        <v/>
      </c>
      <c r="AN7" s="26"/>
      <c r="AO7" s="19" t="s">
        <v>35</v>
      </c>
      <c r="AP7" s="42" t="s">
        <v>52</v>
      </c>
      <c r="AQ7" s="42"/>
      <c r="AR7" s="15"/>
    </row>
    <row r="8" spans="1:44" x14ac:dyDescent="0.25">
      <c r="A8" s="14"/>
      <c r="B8" s="7"/>
      <c r="C8" s="7"/>
      <c r="D8" s="10"/>
      <c r="E8" s="10"/>
      <c r="F8" s="10" t="str">
        <f>IFERROR(IF(#REF!="","",IF(#REF!="Male",$AP$22,$AP$24)),"")</f>
        <v/>
      </c>
      <c r="G8" s="10" t="str">
        <f t="shared" si="1"/>
        <v/>
      </c>
      <c r="H8" s="28"/>
      <c r="I8" s="10"/>
      <c r="J8" s="6"/>
      <c r="K8" s="10" t="str">
        <f t="shared" si="2"/>
        <v/>
      </c>
      <c r="L8" s="28"/>
      <c r="M8" s="10"/>
      <c r="N8" s="7"/>
      <c r="O8" s="7"/>
      <c r="P8" s="7"/>
      <c r="Q8" s="10" t="str">
        <f t="shared" si="3"/>
        <v/>
      </c>
      <c r="R8" s="28"/>
      <c r="S8" s="10"/>
      <c r="T8" s="7"/>
      <c r="U8" s="7"/>
      <c r="V8" s="7"/>
      <c r="W8" s="7"/>
      <c r="X8" s="10" t="str">
        <f t="shared" si="4"/>
        <v/>
      </c>
      <c r="Y8" s="28"/>
      <c r="Z8" s="10"/>
      <c r="AA8" s="7"/>
      <c r="AB8" s="7"/>
      <c r="AC8" s="7"/>
      <c r="AD8" s="7"/>
      <c r="AE8" s="10" t="str">
        <f t="shared" si="5"/>
        <v/>
      </c>
      <c r="AF8" s="28"/>
      <c r="AG8" s="10"/>
      <c r="AH8" s="7"/>
      <c r="AI8" s="7"/>
      <c r="AJ8" s="7" t="str">
        <f t="shared" si="7"/>
        <v/>
      </c>
      <c r="AK8" s="29"/>
      <c r="AL8" s="14"/>
      <c r="AM8" s="7" t="str">
        <f t="shared" si="6"/>
        <v/>
      </c>
      <c r="AN8" s="26"/>
      <c r="AO8" s="63" t="s">
        <v>192</v>
      </c>
      <c r="AP8" s="63"/>
      <c r="AQ8" s="63"/>
      <c r="AR8" s="15"/>
    </row>
    <row r="9" spans="1:44" x14ac:dyDescent="0.25">
      <c r="A9" s="14"/>
      <c r="B9" s="7"/>
      <c r="C9" s="7"/>
      <c r="D9" s="10"/>
      <c r="E9" s="10"/>
      <c r="F9" s="10" t="str">
        <f>IFERROR(IF(#REF!="","",IF(#REF!="Male",$AP$22,$AP$24)),"")</f>
        <v/>
      </c>
      <c r="G9" s="10" t="str">
        <f t="shared" si="1"/>
        <v/>
      </c>
      <c r="H9" s="28"/>
      <c r="I9" s="10"/>
      <c r="J9" s="6"/>
      <c r="K9" s="10" t="str">
        <f t="shared" si="2"/>
        <v/>
      </c>
      <c r="L9" s="28"/>
      <c r="M9" s="10"/>
      <c r="N9" s="7"/>
      <c r="O9" s="7"/>
      <c r="P9" s="7"/>
      <c r="Q9" s="10" t="str">
        <f t="shared" si="3"/>
        <v/>
      </c>
      <c r="R9" s="28"/>
      <c r="S9" s="10"/>
      <c r="T9" s="7"/>
      <c r="U9" s="7"/>
      <c r="V9" s="7"/>
      <c r="W9" s="7"/>
      <c r="X9" s="10" t="str">
        <f t="shared" si="4"/>
        <v/>
      </c>
      <c r="Y9" s="28"/>
      <c r="Z9" s="10"/>
      <c r="AA9" s="7"/>
      <c r="AB9" s="7"/>
      <c r="AC9" s="7"/>
      <c r="AD9" s="7"/>
      <c r="AE9" s="10" t="str">
        <f t="shared" si="5"/>
        <v/>
      </c>
      <c r="AF9" s="28"/>
      <c r="AG9" s="10"/>
      <c r="AH9" s="7"/>
      <c r="AI9" s="7"/>
      <c r="AJ9" s="7" t="str">
        <f t="shared" si="7"/>
        <v/>
      </c>
      <c r="AK9" s="29"/>
      <c r="AL9" s="14"/>
      <c r="AM9" s="7" t="str">
        <f t="shared" si="6"/>
        <v/>
      </c>
      <c r="AN9" s="26"/>
      <c r="AO9" s="19" t="s">
        <v>163</v>
      </c>
      <c r="AP9" s="42" t="s">
        <v>164</v>
      </c>
      <c r="AQ9" s="42"/>
      <c r="AR9" s="15"/>
    </row>
    <row r="10" spans="1:44" x14ac:dyDescent="0.25">
      <c r="A10" s="14"/>
      <c r="B10" s="7"/>
      <c r="C10" s="7"/>
      <c r="D10" s="10"/>
      <c r="E10" s="10"/>
      <c r="F10" s="10" t="str">
        <f>IFERROR(IF(#REF!="","",IF(#REF!="Male",$AP$22,$AP$24)),"")</f>
        <v/>
      </c>
      <c r="G10" s="10" t="str">
        <f t="shared" si="1"/>
        <v/>
      </c>
      <c r="H10" s="28"/>
      <c r="I10" s="10"/>
      <c r="J10" s="6"/>
      <c r="K10" s="10" t="str">
        <f t="shared" si="2"/>
        <v/>
      </c>
      <c r="L10" s="28"/>
      <c r="M10" s="10"/>
      <c r="N10" s="7"/>
      <c r="O10" s="7"/>
      <c r="P10" s="7"/>
      <c r="Q10" s="10" t="str">
        <f t="shared" si="3"/>
        <v/>
      </c>
      <c r="R10" s="28"/>
      <c r="S10" s="10"/>
      <c r="T10" s="7"/>
      <c r="U10" s="7"/>
      <c r="V10" s="7"/>
      <c r="W10" s="7"/>
      <c r="X10" s="10" t="str">
        <f t="shared" si="4"/>
        <v/>
      </c>
      <c r="Y10" s="28"/>
      <c r="Z10" s="10"/>
      <c r="AA10" s="7"/>
      <c r="AB10" s="7"/>
      <c r="AC10" s="7"/>
      <c r="AD10" s="7"/>
      <c r="AE10" s="10" t="str">
        <f t="shared" si="5"/>
        <v/>
      </c>
      <c r="AF10" s="28"/>
      <c r="AG10" s="10"/>
      <c r="AH10" s="7"/>
      <c r="AI10" s="7"/>
      <c r="AJ10" s="7" t="str">
        <f t="shared" si="7"/>
        <v/>
      </c>
      <c r="AK10" s="29"/>
      <c r="AL10" s="14"/>
      <c r="AM10" s="7" t="str">
        <f t="shared" si="6"/>
        <v/>
      </c>
      <c r="AN10" s="26"/>
      <c r="AO10" s="19" t="s">
        <v>165</v>
      </c>
      <c r="AP10" s="42" t="s">
        <v>166</v>
      </c>
      <c r="AQ10" s="42"/>
      <c r="AR10" s="15"/>
    </row>
    <row r="11" spans="1:44" x14ac:dyDescent="0.25">
      <c r="A11" s="14"/>
      <c r="B11" s="7"/>
      <c r="C11" s="7"/>
      <c r="D11" s="10"/>
      <c r="E11" s="10"/>
      <c r="F11" s="10" t="str">
        <f>IFERROR(IF(#REF!="","",IF(#REF!="Male",$AP$22,$AP$24)),"")</f>
        <v/>
      </c>
      <c r="G11" s="10" t="str">
        <f t="shared" si="1"/>
        <v/>
      </c>
      <c r="H11" s="28"/>
      <c r="I11" s="10"/>
      <c r="J11" s="6"/>
      <c r="K11" s="10" t="str">
        <f t="shared" si="2"/>
        <v/>
      </c>
      <c r="L11" s="28"/>
      <c r="M11" s="10"/>
      <c r="N11" s="7"/>
      <c r="O11" s="7"/>
      <c r="P11" s="7"/>
      <c r="Q11" s="10" t="str">
        <f t="shared" si="3"/>
        <v/>
      </c>
      <c r="R11" s="28"/>
      <c r="S11" s="10"/>
      <c r="T11" s="7"/>
      <c r="U11" s="7"/>
      <c r="V11" s="7"/>
      <c r="W11" s="7"/>
      <c r="X11" s="10" t="str">
        <f t="shared" si="4"/>
        <v/>
      </c>
      <c r="Y11" s="28"/>
      <c r="Z11" s="10"/>
      <c r="AA11" s="7"/>
      <c r="AB11" s="7"/>
      <c r="AC11" s="7"/>
      <c r="AD11" s="7"/>
      <c r="AE11" s="10" t="str">
        <f t="shared" si="5"/>
        <v/>
      </c>
      <c r="AF11" s="28"/>
      <c r="AG11" s="10"/>
      <c r="AH11" s="7"/>
      <c r="AI11" s="7"/>
      <c r="AJ11" s="7" t="str">
        <f t="shared" si="7"/>
        <v/>
      </c>
      <c r="AK11" s="29"/>
      <c r="AL11" s="14"/>
      <c r="AM11" s="7" t="str">
        <f t="shared" si="6"/>
        <v/>
      </c>
      <c r="AN11" s="26"/>
      <c r="AO11" s="19" t="s">
        <v>167</v>
      </c>
      <c r="AP11" s="42" t="s">
        <v>168</v>
      </c>
      <c r="AQ11" s="42"/>
      <c r="AR11" s="15"/>
    </row>
    <row r="12" spans="1:44" ht="15.75" customHeight="1" x14ac:dyDescent="0.25">
      <c r="A12" s="14"/>
      <c r="B12" s="7"/>
      <c r="C12" s="7"/>
      <c r="D12" s="10"/>
      <c r="E12" s="10"/>
      <c r="F12" s="10" t="str">
        <f>IFERROR(IF(#REF!="","",IF(#REF!="Male",$AP$22,$AP$24)),"")</f>
        <v/>
      </c>
      <c r="G12" s="10" t="str">
        <f t="shared" si="1"/>
        <v/>
      </c>
      <c r="H12" s="28"/>
      <c r="I12" s="10"/>
      <c r="J12" s="6"/>
      <c r="K12" s="10" t="str">
        <f t="shared" si="2"/>
        <v/>
      </c>
      <c r="L12" s="28"/>
      <c r="M12" s="10"/>
      <c r="N12" s="7"/>
      <c r="O12" s="7"/>
      <c r="P12" s="7"/>
      <c r="Q12" s="10" t="str">
        <f t="shared" si="3"/>
        <v/>
      </c>
      <c r="R12" s="28"/>
      <c r="S12" s="10"/>
      <c r="T12" s="7"/>
      <c r="U12" s="7"/>
      <c r="V12" s="7"/>
      <c r="W12" s="7"/>
      <c r="X12" s="10" t="str">
        <f t="shared" si="4"/>
        <v/>
      </c>
      <c r="Y12" s="28"/>
      <c r="Z12" s="10"/>
      <c r="AA12" s="7"/>
      <c r="AB12" s="7"/>
      <c r="AC12" s="7"/>
      <c r="AD12" s="7"/>
      <c r="AE12" s="10" t="str">
        <f t="shared" si="5"/>
        <v/>
      </c>
      <c r="AF12" s="28"/>
      <c r="AG12" s="10"/>
      <c r="AH12" s="7"/>
      <c r="AI12" s="7"/>
      <c r="AJ12" s="7" t="str">
        <f t="shared" si="7"/>
        <v/>
      </c>
      <c r="AK12" s="29"/>
      <c r="AL12" s="14"/>
      <c r="AM12" s="7" t="str">
        <f t="shared" si="6"/>
        <v/>
      </c>
      <c r="AN12" s="26"/>
      <c r="AO12" s="19" t="s">
        <v>169</v>
      </c>
      <c r="AP12" s="40" t="s">
        <v>25</v>
      </c>
      <c r="AQ12" s="40"/>
      <c r="AR12" s="15"/>
    </row>
    <row r="13" spans="1:44" ht="15.75" customHeight="1" x14ac:dyDescent="0.25">
      <c r="A13" s="14"/>
      <c r="B13" s="7"/>
      <c r="C13" s="7"/>
      <c r="D13" s="10"/>
      <c r="E13" s="10"/>
      <c r="F13" s="10"/>
      <c r="G13" s="10"/>
      <c r="H13" s="28"/>
      <c r="I13" s="10"/>
      <c r="J13" s="6"/>
      <c r="K13" s="10"/>
      <c r="L13" s="28"/>
      <c r="M13" s="10"/>
      <c r="N13" s="7"/>
      <c r="O13" s="7"/>
      <c r="P13" s="7"/>
      <c r="Q13" s="10"/>
      <c r="R13" s="28"/>
      <c r="S13" s="10"/>
      <c r="T13" s="7"/>
      <c r="U13" s="7"/>
      <c r="V13" s="7"/>
      <c r="W13" s="7"/>
      <c r="X13" s="10"/>
      <c r="Y13" s="28"/>
      <c r="Z13" s="10"/>
      <c r="AA13" s="7"/>
      <c r="AB13" s="7"/>
      <c r="AC13" s="7"/>
      <c r="AD13" s="7"/>
      <c r="AE13" s="10"/>
      <c r="AF13" s="28"/>
      <c r="AG13" s="10"/>
      <c r="AH13" s="7"/>
      <c r="AI13" s="7"/>
      <c r="AJ13" s="7"/>
      <c r="AK13" s="29"/>
      <c r="AL13" s="14"/>
      <c r="AM13" s="7"/>
      <c r="AN13" s="26"/>
      <c r="AO13" s="63" t="s">
        <v>195</v>
      </c>
      <c r="AP13" s="63"/>
      <c r="AQ13" s="63"/>
      <c r="AR13" s="15"/>
    </row>
    <row r="14" spans="1:44" ht="15" customHeight="1" x14ac:dyDescent="0.25">
      <c r="A14" s="14"/>
      <c r="B14" s="7"/>
      <c r="C14" s="7"/>
      <c r="D14" s="10"/>
      <c r="E14" s="10"/>
      <c r="F14" s="10" t="str">
        <f>IFERROR(IF(#REF!="","",IF(#REF!="Male",$AP$22,$AP$24)),"")</f>
        <v/>
      </c>
      <c r="G14" s="10" t="str">
        <f t="shared" si="1"/>
        <v/>
      </c>
      <c r="H14" s="28"/>
      <c r="I14" s="10"/>
      <c r="J14" s="6"/>
      <c r="K14" s="10" t="str">
        <f t="shared" si="2"/>
        <v/>
      </c>
      <c r="L14" s="28"/>
      <c r="M14" s="10"/>
      <c r="N14" s="7"/>
      <c r="O14" s="7"/>
      <c r="P14" s="7"/>
      <c r="Q14" s="10" t="str">
        <f t="shared" si="3"/>
        <v/>
      </c>
      <c r="R14" s="28"/>
      <c r="S14" s="10"/>
      <c r="T14" s="7"/>
      <c r="U14" s="7"/>
      <c r="V14" s="7"/>
      <c r="W14" s="7"/>
      <c r="X14" s="10" t="str">
        <f t="shared" si="4"/>
        <v/>
      </c>
      <c r="Y14" s="28"/>
      <c r="Z14" s="10"/>
      <c r="AA14" s="7"/>
      <c r="AB14" s="7"/>
      <c r="AC14" s="7"/>
      <c r="AD14" s="7"/>
      <c r="AE14" s="10" t="str">
        <f t="shared" si="5"/>
        <v/>
      </c>
      <c r="AF14" s="28"/>
      <c r="AG14" s="10"/>
      <c r="AH14" s="7"/>
      <c r="AI14" s="7"/>
      <c r="AJ14" s="7" t="str">
        <f t="shared" si="7"/>
        <v/>
      </c>
      <c r="AK14" s="29"/>
      <c r="AL14" s="14"/>
      <c r="AM14" s="7" t="str">
        <f t="shared" si="6"/>
        <v/>
      </c>
      <c r="AN14" s="26"/>
      <c r="AO14" s="19" t="s">
        <v>171</v>
      </c>
      <c r="AP14" s="42" t="s">
        <v>164</v>
      </c>
      <c r="AQ14" s="42"/>
      <c r="AR14" s="15"/>
    </row>
    <row r="15" spans="1:44" ht="15" customHeight="1" x14ac:dyDescent="0.25">
      <c r="A15" s="14"/>
      <c r="B15" s="7"/>
      <c r="C15" s="7"/>
      <c r="D15" s="10"/>
      <c r="E15" s="10"/>
      <c r="F15" s="10" t="str">
        <f>IFERROR(IF(#REF!="","",IF(#REF!="Male",$AP$22,$AP$24)),"")</f>
        <v/>
      </c>
      <c r="G15" s="10" t="str">
        <f t="shared" si="1"/>
        <v/>
      </c>
      <c r="H15" s="28"/>
      <c r="I15" s="10"/>
      <c r="J15" s="6"/>
      <c r="K15" s="10" t="str">
        <f t="shared" si="2"/>
        <v/>
      </c>
      <c r="L15" s="28"/>
      <c r="M15" s="10"/>
      <c r="N15" s="7"/>
      <c r="O15" s="7"/>
      <c r="P15" s="7"/>
      <c r="Q15" s="10" t="str">
        <f t="shared" si="3"/>
        <v/>
      </c>
      <c r="R15" s="28"/>
      <c r="S15" s="10"/>
      <c r="T15" s="7"/>
      <c r="U15" s="7"/>
      <c r="V15" s="7"/>
      <c r="W15" s="7"/>
      <c r="X15" s="10" t="str">
        <f t="shared" si="4"/>
        <v/>
      </c>
      <c r="Y15" s="28"/>
      <c r="Z15" s="10"/>
      <c r="AA15" s="7"/>
      <c r="AB15" s="7"/>
      <c r="AC15" s="7"/>
      <c r="AD15" s="7"/>
      <c r="AE15" s="10" t="str">
        <f t="shared" si="5"/>
        <v/>
      </c>
      <c r="AF15" s="28"/>
      <c r="AG15" s="10"/>
      <c r="AH15" s="7"/>
      <c r="AI15" s="7"/>
      <c r="AJ15" s="7" t="str">
        <f t="shared" si="7"/>
        <v/>
      </c>
      <c r="AK15" s="29"/>
      <c r="AL15" s="14"/>
      <c r="AM15" s="7" t="str">
        <f t="shared" si="6"/>
        <v/>
      </c>
      <c r="AN15" s="26"/>
      <c r="AO15" s="19" t="s">
        <v>172</v>
      </c>
      <c r="AP15" s="42" t="s">
        <v>168</v>
      </c>
      <c r="AQ15" s="42"/>
      <c r="AR15" s="15"/>
    </row>
    <row r="16" spans="1:44" ht="15" customHeight="1" x14ac:dyDescent="0.25">
      <c r="A16" s="14"/>
      <c r="B16" s="7"/>
      <c r="C16" s="7"/>
      <c r="D16" s="10"/>
      <c r="E16" s="10"/>
      <c r="F16" s="10" t="str">
        <f>IFERROR(IF(#REF!="","",IF(#REF!="Male",$AP$22,$AP$24)),"")</f>
        <v/>
      </c>
      <c r="G16" s="10" t="str">
        <f t="shared" si="1"/>
        <v/>
      </c>
      <c r="H16" s="28"/>
      <c r="I16" s="10"/>
      <c r="J16" s="6"/>
      <c r="K16" s="10" t="str">
        <f t="shared" si="2"/>
        <v/>
      </c>
      <c r="L16" s="28"/>
      <c r="M16" s="10"/>
      <c r="N16" s="7"/>
      <c r="O16" s="7"/>
      <c r="P16" s="7"/>
      <c r="Q16" s="10" t="str">
        <f t="shared" si="3"/>
        <v/>
      </c>
      <c r="R16" s="28"/>
      <c r="S16" s="10"/>
      <c r="T16" s="7"/>
      <c r="U16" s="7"/>
      <c r="V16" s="7"/>
      <c r="W16" s="7"/>
      <c r="X16" s="10" t="str">
        <f t="shared" si="4"/>
        <v/>
      </c>
      <c r="Y16" s="28"/>
      <c r="Z16" s="10"/>
      <c r="AA16" s="7"/>
      <c r="AB16" s="7"/>
      <c r="AC16" s="7"/>
      <c r="AD16" s="7"/>
      <c r="AE16" s="10" t="str">
        <f t="shared" si="5"/>
        <v/>
      </c>
      <c r="AF16" s="28"/>
      <c r="AG16" s="10"/>
      <c r="AH16" s="7"/>
      <c r="AI16" s="7"/>
      <c r="AJ16" s="7"/>
      <c r="AK16" s="29"/>
      <c r="AL16" s="14"/>
      <c r="AM16" s="7" t="str">
        <f t="shared" si="6"/>
        <v/>
      </c>
      <c r="AN16" s="26"/>
      <c r="AO16" s="19" t="s">
        <v>173</v>
      </c>
      <c r="AP16" s="40" t="s">
        <v>25</v>
      </c>
      <c r="AQ16" s="40"/>
      <c r="AR16" s="15"/>
    </row>
    <row r="17" spans="1:44" ht="15" customHeight="1" x14ac:dyDescent="0.25">
      <c r="A17" s="14"/>
      <c r="B17" s="7"/>
      <c r="C17" s="7"/>
      <c r="D17" s="10"/>
      <c r="E17" s="10"/>
      <c r="F17" s="10"/>
      <c r="G17" s="10"/>
      <c r="H17" s="28"/>
      <c r="I17" s="10"/>
      <c r="J17" s="6"/>
      <c r="K17" s="10"/>
      <c r="L17" s="28"/>
      <c r="M17" s="10"/>
      <c r="N17" s="7"/>
      <c r="O17" s="7"/>
      <c r="P17" s="7"/>
      <c r="Q17" s="10"/>
      <c r="R17" s="28"/>
      <c r="S17" s="10"/>
      <c r="T17" s="7"/>
      <c r="U17" s="7"/>
      <c r="V17" s="7"/>
      <c r="W17" s="7"/>
      <c r="X17" s="10"/>
      <c r="Y17" s="28"/>
      <c r="Z17" s="10"/>
      <c r="AA17" s="7"/>
      <c r="AB17" s="7"/>
      <c r="AC17" s="7"/>
      <c r="AD17" s="7"/>
      <c r="AE17" s="10"/>
      <c r="AF17" s="28"/>
      <c r="AG17" s="10"/>
      <c r="AH17" s="7"/>
      <c r="AI17" s="7"/>
      <c r="AJ17" s="7"/>
      <c r="AK17" s="29"/>
      <c r="AL17" s="14"/>
      <c r="AM17" s="7"/>
      <c r="AN17" s="26"/>
      <c r="AO17" s="63" t="s">
        <v>193</v>
      </c>
      <c r="AP17" s="63"/>
      <c r="AQ17" s="63"/>
      <c r="AR17" s="15"/>
    </row>
    <row r="18" spans="1:44" ht="15" customHeight="1" x14ac:dyDescent="0.25">
      <c r="A18" s="14"/>
      <c r="B18" s="7"/>
      <c r="C18" s="7"/>
      <c r="D18" s="10"/>
      <c r="E18" s="10"/>
      <c r="F18" s="10" t="str">
        <f>IFERROR(IF(#REF!="","",IF(#REF!="Male",$AP$22,$AP$24)),"")</f>
        <v/>
      </c>
      <c r="G18" s="10" t="str">
        <f t="shared" si="1"/>
        <v/>
      </c>
      <c r="H18" s="28"/>
      <c r="I18" s="10"/>
      <c r="J18" s="6"/>
      <c r="K18" s="10" t="str">
        <f t="shared" si="2"/>
        <v/>
      </c>
      <c r="L18" s="28"/>
      <c r="M18" s="10"/>
      <c r="N18" s="7"/>
      <c r="O18" s="7"/>
      <c r="P18" s="7"/>
      <c r="Q18" s="10" t="str">
        <f t="shared" si="3"/>
        <v/>
      </c>
      <c r="R18" s="28"/>
      <c r="S18" s="10"/>
      <c r="T18" s="7"/>
      <c r="U18" s="7"/>
      <c r="V18" s="7"/>
      <c r="W18" s="7"/>
      <c r="X18" s="10" t="str">
        <f t="shared" si="4"/>
        <v/>
      </c>
      <c r="Y18" s="28"/>
      <c r="Z18" s="10"/>
      <c r="AA18" s="7"/>
      <c r="AB18" s="7"/>
      <c r="AC18" s="7"/>
      <c r="AD18" s="7"/>
      <c r="AE18" s="10" t="str">
        <f t="shared" si="5"/>
        <v/>
      </c>
      <c r="AF18" s="28"/>
      <c r="AG18" s="10"/>
      <c r="AH18" s="7"/>
      <c r="AI18" s="7"/>
      <c r="AJ18" s="7"/>
      <c r="AK18" s="29"/>
      <c r="AL18" s="14"/>
      <c r="AM18" s="7" t="str">
        <f t="shared" si="6"/>
        <v/>
      </c>
      <c r="AN18" s="26"/>
      <c r="AO18" s="19" t="s">
        <v>174</v>
      </c>
      <c r="AP18" s="42" t="s">
        <v>164</v>
      </c>
      <c r="AQ18" s="42"/>
      <c r="AR18" s="15"/>
    </row>
    <row r="19" spans="1:44" ht="15" customHeight="1" x14ac:dyDescent="0.25">
      <c r="A19" s="14"/>
      <c r="B19" s="7"/>
      <c r="C19" s="7"/>
      <c r="D19" s="10"/>
      <c r="E19" s="10"/>
      <c r="F19" s="10" t="str">
        <f>IFERROR(IF(#REF!="","",IF(#REF!="Male",$AP$22,$AP$24)),"")</f>
        <v/>
      </c>
      <c r="G19" s="10" t="str">
        <f t="shared" si="1"/>
        <v/>
      </c>
      <c r="H19" s="28"/>
      <c r="I19" s="10"/>
      <c r="J19" s="6"/>
      <c r="K19" s="10" t="str">
        <f t="shared" si="2"/>
        <v/>
      </c>
      <c r="L19" s="28"/>
      <c r="M19" s="10"/>
      <c r="N19" s="7"/>
      <c r="O19" s="7"/>
      <c r="P19" s="7"/>
      <c r="Q19" s="10" t="str">
        <f t="shared" si="3"/>
        <v/>
      </c>
      <c r="R19" s="28"/>
      <c r="S19" s="10"/>
      <c r="T19" s="7"/>
      <c r="U19" s="7"/>
      <c r="V19" s="7"/>
      <c r="W19" s="7"/>
      <c r="X19" s="10" t="str">
        <f t="shared" si="4"/>
        <v/>
      </c>
      <c r="Y19" s="28"/>
      <c r="Z19" s="10"/>
      <c r="AA19" s="7"/>
      <c r="AB19" s="7"/>
      <c r="AC19" s="7"/>
      <c r="AD19" s="7"/>
      <c r="AE19" s="10" t="str">
        <f t="shared" si="5"/>
        <v/>
      </c>
      <c r="AF19" s="28"/>
      <c r="AG19" s="10"/>
      <c r="AH19" s="7"/>
      <c r="AI19" s="7"/>
      <c r="AJ19" s="7"/>
      <c r="AK19" s="29"/>
      <c r="AL19" s="14"/>
      <c r="AM19" s="7" t="str">
        <f t="shared" si="6"/>
        <v/>
      </c>
      <c r="AN19" s="26"/>
      <c r="AO19" s="19" t="s">
        <v>175</v>
      </c>
      <c r="AP19" s="42" t="s">
        <v>170</v>
      </c>
      <c r="AQ19" s="42"/>
      <c r="AR19" s="15"/>
    </row>
    <row r="20" spans="1:44" ht="15" customHeight="1" x14ac:dyDescent="0.25">
      <c r="A20" s="14"/>
      <c r="B20" s="7"/>
      <c r="C20" s="7"/>
      <c r="D20" s="10"/>
      <c r="E20" s="10"/>
      <c r="F20" s="10" t="str">
        <f>IFERROR(IF(#REF!="","",IF(#REF!="Male",$AP$22,$AP$24)),"")</f>
        <v/>
      </c>
      <c r="G20" s="10" t="str">
        <f t="shared" si="1"/>
        <v/>
      </c>
      <c r="H20" s="28"/>
      <c r="I20" s="10"/>
      <c r="J20" s="6"/>
      <c r="K20" s="10" t="str">
        <f t="shared" si="2"/>
        <v/>
      </c>
      <c r="L20" s="28"/>
      <c r="M20" s="10"/>
      <c r="N20" s="7"/>
      <c r="O20" s="7"/>
      <c r="P20" s="7"/>
      <c r="Q20" s="10" t="str">
        <f t="shared" si="3"/>
        <v/>
      </c>
      <c r="R20" s="28"/>
      <c r="S20" s="10"/>
      <c r="T20" s="7"/>
      <c r="U20" s="7"/>
      <c r="V20" s="7"/>
      <c r="W20" s="7"/>
      <c r="X20" s="10" t="str">
        <f t="shared" si="4"/>
        <v/>
      </c>
      <c r="Y20" s="28"/>
      <c r="Z20" s="10"/>
      <c r="AA20" s="7"/>
      <c r="AB20" s="7"/>
      <c r="AC20" s="7"/>
      <c r="AD20" s="7"/>
      <c r="AE20" s="10" t="str">
        <f t="shared" si="5"/>
        <v/>
      </c>
      <c r="AF20" s="28"/>
      <c r="AG20" s="10"/>
      <c r="AH20" s="7"/>
      <c r="AI20" s="7"/>
      <c r="AJ20" s="7"/>
      <c r="AK20" s="29"/>
      <c r="AL20" s="14"/>
      <c r="AM20" s="7" t="str">
        <f t="shared" si="6"/>
        <v/>
      </c>
      <c r="AN20" s="26"/>
      <c r="AO20" s="19" t="s">
        <v>176</v>
      </c>
      <c r="AP20" s="42" t="s">
        <v>168</v>
      </c>
      <c r="AQ20" s="42"/>
      <c r="AR20" s="15"/>
    </row>
    <row r="21" spans="1:44" ht="15" customHeight="1" x14ac:dyDescent="0.25">
      <c r="A21" s="14"/>
      <c r="B21" s="7"/>
      <c r="C21" s="7"/>
      <c r="D21" s="10"/>
      <c r="E21" s="10"/>
      <c r="F21" s="10" t="str">
        <f>IFERROR(IF(#REF!="","",IF(#REF!="Male",$AP$22,$AP$24)),"")</f>
        <v/>
      </c>
      <c r="G21" s="10" t="str">
        <f t="shared" si="1"/>
        <v/>
      </c>
      <c r="H21" s="28"/>
      <c r="I21" s="10"/>
      <c r="J21" s="6"/>
      <c r="K21" s="10" t="str">
        <f t="shared" si="2"/>
        <v/>
      </c>
      <c r="L21" s="28"/>
      <c r="M21" s="10"/>
      <c r="N21" s="7"/>
      <c r="O21" s="7"/>
      <c r="P21" s="7"/>
      <c r="Q21" s="10" t="str">
        <f t="shared" si="3"/>
        <v/>
      </c>
      <c r="R21" s="28"/>
      <c r="S21" s="10"/>
      <c r="T21" s="7"/>
      <c r="U21" s="7"/>
      <c r="V21" s="7"/>
      <c r="W21" s="7"/>
      <c r="X21" s="10" t="str">
        <f t="shared" si="4"/>
        <v/>
      </c>
      <c r="Y21" s="28"/>
      <c r="Z21" s="10"/>
      <c r="AA21" s="7"/>
      <c r="AB21" s="7"/>
      <c r="AC21" s="7"/>
      <c r="AD21" s="7"/>
      <c r="AE21" s="10" t="str">
        <f t="shared" si="5"/>
        <v/>
      </c>
      <c r="AF21" s="28"/>
      <c r="AG21" s="10"/>
      <c r="AH21" s="7"/>
      <c r="AI21" s="7"/>
      <c r="AJ21" s="7"/>
      <c r="AK21" s="29"/>
      <c r="AL21" s="14"/>
      <c r="AM21" s="7" t="str">
        <f t="shared" si="6"/>
        <v/>
      </c>
      <c r="AN21" s="26"/>
      <c r="AO21" s="19" t="s">
        <v>177</v>
      </c>
      <c r="AP21" s="42" t="s">
        <v>166</v>
      </c>
      <c r="AQ21" s="42"/>
      <c r="AR21" s="15"/>
    </row>
    <row r="22" spans="1:44" ht="15" customHeight="1" x14ac:dyDescent="0.25">
      <c r="A22" s="14"/>
      <c r="B22" s="7"/>
      <c r="C22" s="7"/>
      <c r="D22" s="10"/>
      <c r="E22" s="10"/>
      <c r="F22" s="10" t="str">
        <f>IFERROR(IF(#REF!="","",IF(#REF!="Male",$AP$22,$AP$24)),"")</f>
        <v/>
      </c>
      <c r="G22" s="10" t="str">
        <f t="shared" si="1"/>
        <v/>
      </c>
      <c r="H22" s="28"/>
      <c r="I22" s="10"/>
      <c r="J22" s="6"/>
      <c r="K22" s="10" t="str">
        <f t="shared" si="2"/>
        <v/>
      </c>
      <c r="L22" s="28"/>
      <c r="M22" s="10"/>
      <c r="N22" s="7"/>
      <c r="O22" s="7"/>
      <c r="P22" s="7"/>
      <c r="Q22" s="10" t="str">
        <f t="shared" si="3"/>
        <v/>
      </c>
      <c r="R22" s="28"/>
      <c r="S22" s="10"/>
      <c r="T22" s="7"/>
      <c r="U22" s="7"/>
      <c r="V22" s="7"/>
      <c r="W22" s="7"/>
      <c r="X22" s="10" t="str">
        <f t="shared" si="4"/>
        <v/>
      </c>
      <c r="Y22" s="28"/>
      <c r="Z22" s="10"/>
      <c r="AA22" s="7"/>
      <c r="AB22" s="7"/>
      <c r="AC22" s="7"/>
      <c r="AD22" s="7"/>
      <c r="AE22" s="10" t="str">
        <f t="shared" si="5"/>
        <v/>
      </c>
      <c r="AF22" s="28"/>
      <c r="AG22" s="10"/>
      <c r="AH22" s="7"/>
      <c r="AI22" s="7"/>
      <c r="AJ22" s="7"/>
      <c r="AK22" s="29"/>
      <c r="AL22" s="14"/>
      <c r="AM22" s="7" t="str">
        <f t="shared" si="6"/>
        <v/>
      </c>
      <c r="AN22" s="26"/>
      <c r="AO22" s="19" t="s">
        <v>178</v>
      </c>
      <c r="AP22" s="40" t="s">
        <v>25</v>
      </c>
      <c r="AQ22" s="40"/>
      <c r="AR22" s="30"/>
    </row>
    <row r="23" spans="1:44" ht="15" customHeight="1" x14ac:dyDescent="0.25">
      <c r="A23" s="14"/>
      <c r="B23" s="7"/>
      <c r="C23" s="7"/>
      <c r="D23" s="10"/>
      <c r="E23" s="10"/>
      <c r="F23" s="10"/>
      <c r="G23" s="10"/>
      <c r="H23" s="28"/>
      <c r="I23" s="10"/>
      <c r="J23" s="6"/>
      <c r="K23" s="10"/>
      <c r="L23" s="28"/>
      <c r="M23" s="10"/>
      <c r="N23" s="7"/>
      <c r="O23" s="7"/>
      <c r="P23" s="7"/>
      <c r="Q23" s="10"/>
      <c r="R23" s="28"/>
      <c r="S23" s="10"/>
      <c r="T23" s="7"/>
      <c r="U23" s="7"/>
      <c r="V23" s="7"/>
      <c r="W23" s="7"/>
      <c r="X23" s="10"/>
      <c r="Y23" s="28"/>
      <c r="Z23" s="10"/>
      <c r="AA23" s="7"/>
      <c r="AB23" s="7"/>
      <c r="AC23" s="7"/>
      <c r="AD23" s="7"/>
      <c r="AE23" s="10"/>
      <c r="AF23" s="28"/>
      <c r="AG23" s="10"/>
      <c r="AH23" s="7"/>
      <c r="AI23" s="7"/>
      <c r="AJ23" s="7"/>
      <c r="AK23" s="29"/>
      <c r="AL23" s="14"/>
      <c r="AM23" s="7"/>
      <c r="AN23" s="26"/>
      <c r="AO23" s="63" t="s">
        <v>194</v>
      </c>
      <c r="AP23" s="63"/>
      <c r="AQ23" s="63"/>
      <c r="AR23" s="30"/>
    </row>
    <row r="24" spans="1:44" x14ac:dyDescent="0.25">
      <c r="A24" s="14"/>
      <c r="B24" s="7"/>
      <c r="C24" s="7"/>
      <c r="D24" s="10"/>
      <c r="E24" s="10"/>
      <c r="F24" s="10" t="str">
        <f>IFERROR(IF(#REF!="","",IF(#REF!="Male",$AP$22,$AP$24)),"")</f>
        <v/>
      </c>
      <c r="G24" s="10" t="str">
        <f t="shared" si="1"/>
        <v/>
      </c>
      <c r="H24" s="28"/>
      <c r="I24" s="10"/>
      <c r="J24" s="6"/>
      <c r="K24" s="10" t="str">
        <f t="shared" si="2"/>
        <v/>
      </c>
      <c r="L24" s="28"/>
      <c r="M24" s="10"/>
      <c r="N24" s="7"/>
      <c r="O24" s="7"/>
      <c r="P24" s="7"/>
      <c r="Q24" s="10" t="str">
        <f t="shared" si="3"/>
        <v/>
      </c>
      <c r="R24" s="28"/>
      <c r="S24" s="10"/>
      <c r="T24" s="7"/>
      <c r="U24" s="7"/>
      <c r="V24" s="7"/>
      <c r="W24" s="7"/>
      <c r="X24" s="10" t="str">
        <f t="shared" si="4"/>
        <v/>
      </c>
      <c r="Y24" s="28"/>
      <c r="Z24" s="10"/>
      <c r="AA24" s="7"/>
      <c r="AB24" s="7"/>
      <c r="AC24" s="7"/>
      <c r="AD24" s="7"/>
      <c r="AE24" s="10" t="str">
        <f t="shared" si="5"/>
        <v/>
      </c>
      <c r="AF24" s="28"/>
      <c r="AG24" s="10"/>
      <c r="AH24" s="7"/>
      <c r="AI24" s="7"/>
      <c r="AJ24" s="7"/>
      <c r="AK24" s="29"/>
      <c r="AL24" s="14"/>
      <c r="AM24" s="7" t="str">
        <f t="shared" si="6"/>
        <v/>
      </c>
      <c r="AN24" s="26"/>
      <c r="AO24" s="19" t="s">
        <v>179</v>
      </c>
      <c r="AP24" s="42" t="s">
        <v>164</v>
      </c>
      <c r="AQ24" s="42"/>
      <c r="AR24" s="30"/>
    </row>
    <row r="25" spans="1:44" x14ac:dyDescent="0.25">
      <c r="A25" s="14"/>
      <c r="B25" s="7"/>
      <c r="C25" s="7"/>
      <c r="D25" s="10"/>
      <c r="E25" s="10"/>
      <c r="F25" s="10" t="str">
        <f>IFERROR(IF(#REF!="","",IF(#REF!="Male",$AP$22,$AP$24)),"")</f>
        <v/>
      </c>
      <c r="G25" s="10" t="str">
        <f t="shared" si="1"/>
        <v/>
      </c>
      <c r="H25" s="28"/>
      <c r="I25" s="10"/>
      <c r="J25" s="6"/>
      <c r="K25" s="10" t="str">
        <f t="shared" si="2"/>
        <v/>
      </c>
      <c r="L25" s="28"/>
      <c r="M25" s="10"/>
      <c r="N25" s="7"/>
      <c r="O25" s="7"/>
      <c r="P25" s="7"/>
      <c r="Q25" s="10" t="str">
        <f t="shared" si="3"/>
        <v/>
      </c>
      <c r="R25" s="28"/>
      <c r="S25" s="10"/>
      <c r="T25" s="7"/>
      <c r="U25" s="7"/>
      <c r="V25" s="7"/>
      <c r="W25" s="7"/>
      <c r="X25" s="10" t="str">
        <f t="shared" si="4"/>
        <v/>
      </c>
      <c r="Y25" s="28"/>
      <c r="Z25" s="10"/>
      <c r="AA25" s="7"/>
      <c r="AB25" s="7"/>
      <c r="AC25" s="7"/>
      <c r="AD25" s="7"/>
      <c r="AE25" s="10" t="str">
        <f t="shared" si="5"/>
        <v/>
      </c>
      <c r="AF25" s="28"/>
      <c r="AG25" s="10"/>
      <c r="AH25" s="7"/>
      <c r="AI25" s="7"/>
      <c r="AJ25" s="7"/>
      <c r="AK25" s="29"/>
      <c r="AL25" s="14"/>
      <c r="AM25" s="7" t="str">
        <f t="shared" si="6"/>
        <v/>
      </c>
      <c r="AN25" s="26"/>
      <c r="AO25" s="19" t="s">
        <v>180</v>
      </c>
      <c r="AP25" s="42" t="s">
        <v>166</v>
      </c>
      <c r="AQ25" s="42"/>
      <c r="AR25" s="32"/>
    </row>
    <row r="26" spans="1:44" x14ac:dyDescent="0.25">
      <c r="A26" s="14"/>
      <c r="B26" s="7"/>
      <c r="C26" s="7"/>
      <c r="D26" s="10"/>
      <c r="E26" s="10"/>
      <c r="F26" s="10" t="str">
        <f>IFERROR(IF(#REF!="","",IF(#REF!="Male",$AP$22,$AP$24)),"")</f>
        <v/>
      </c>
      <c r="G26" s="10" t="str">
        <f t="shared" si="1"/>
        <v/>
      </c>
      <c r="H26" s="28"/>
      <c r="I26" s="10"/>
      <c r="J26" s="6"/>
      <c r="K26" s="10" t="str">
        <f t="shared" si="2"/>
        <v/>
      </c>
      <c r="L26" s="28"/>
      <c r="M26" s="10"/>
      <c r="N26" s="7"/>
      <c r="O26" s="7"/>
      <c r="P26" s="7"/>
      <c r="Q26" s="10" t="str">
        <f t="shared" si="3"/>
        <v/>
      </c>
      <c r="R26" s="28"/>
      <c r="S26" s="10"/>
      <c r="T26" s="7"/>
      <c r="U26" s="7"/>
      <c r="V26" s="7"/>
      <c r="W26" s="7"/>
      <c r="X26" s="10" t="str">
        <f t="shared" si="4"/>
        <v/>
      </c>
      <c r="Y26" s="28"/>
      <c r="Z26" s="10"/>
      <c r="AA26" s="7"/>
      <c r="AB26" s="7"/>
      <c r="AC26" s="7"/>
      <c r="AD26" s="7"/>
      <c r="AE26" s="10" t="str">
        <f t="shared" si="5"/>
        <v/>
      </c>
      <c r="AF26" s="28"/>
      <c r="AG26" s="10"/>
      <c r="AH26" s="7"/>
      <c r="AI26" s="7"/>
      <c r="AJ26" s="7"/>
      <c r="AK26" s="29"/>
      <c r="AL26" s="14"/>
      <c r="AM26" s="7" t="str">
        <f t="shared" si="6"/>
        <v/>
      </c>
      <c r="AN26" s="26"/>
      <c r="AO26" s="19" t="s">
        <v>181</v>
      </c>
      <c r="AP26" s="42" t="s">
        <v>168</v>
      </c>
      <c r="AQ26" s="42"/>
      <c r="AR26" s="32"/>
    </row>
    <row r="27" spans="1:44" x14ac:dyDescent="0.25">
      <c r="A27" s="14"/>
      <c r="B27" s="7"/>
      <c r="C27" s="7"/>
      <c r="D27" s="10"/>
      <c r="E27" s="10"/>
      <c r="F27" s="10" t="str">
        <f>IFERROR(IF(#REF!="","",IF(#REF!="Male",$AP$22,$AP$24)),"")</f>
        <v/>
      </c>
      <c r="G27" s="10" t="str">
        <f t="shared" si="1"/>
        <v/>
      </c>
      <c r="H27" s="28"/>
      <c r="I27" s="10"/>
      <c r="J27" s="6"/>
      <c r="K27" s="10" t="str">
        <f t="shared" si="2"/>
        <v/>
      </c>
      <c r="L27" s="28"/>
      <c r="M27" s="10"/>
      <c r="N27" s="7"/>
      <c r="O27" s="7"/>
      <c r="P27" s="7"/>
      <c r="Q27" s="10" t="str">
        <f t="shared" si="3"/>
        <v/>
      </c>
      <c r="R27" s="28"/>
      <c r="S27" s="10"/>
      <c r="T27" s="7"/>
      <c r="U27" s="7"/>
      <c r="V27" s="7"/>
      <c r="W27" s="7"/>
      <c r="X27" s="10" t="str">
        <f t="shared" si="4"/>
        <v/>
      </c>
      <c r="Y27" s="28"/>
      <c r="Z27" s="10"/>
      <c r="AA27" s="7"/>
      <c r="AB27" s="7"/>
      <c r="AC27" s="7"/>
      <c r="AD27" s="7"/>
      <c r="AE27" s="10" t="str">
        <f t="shared" si="5"/>
        <v/>
      </c>
      <c r="AF27" s="28"/>
      <c r="AG27" s="10"/>
      <c r="AH27" s="7"/>
      <c r="AI27" s="7"/>
      <c r="AJ27" s="7"/>
      <c r="AK27" s="29"/>
      <c r="AL27" s="14"/>
      <c r="AM27" s="7" t="str">
        <f t="shared" si="6"/>
        <v/>
      </c>
      <c r="AN27" s="30"/>
      <c r="AO27" s="19" t="s">
        <v>182</v>
      </c>
      <c r="AP27" s="42" t="s">
        <v>166</v>
      </c>
      <c r="AQ27" s="42"/>
      <c r="AR27" s="30"/>
    </row>
    <row r="28" spans="1:44" x14ac:dyDescent="0.25">
      <c r="A28" s="14"/>
      <c r="B28" s="7"/>
      <c r="C28" s="7"/>
      <c r="D28" s="10"/>
      <c r="E28" s="10"/>
      <c r="F28" s="10" t="str">
        <f>IFERROR(IF(#REF!="","",IF(#REF!="Male",$AP$22,$AP$24)),"")</f>
        <v/>
      </c>
      <c r="G28" s="10" t="str">
        <f t="shared" si="1"/>
        <v/>
      </c>
      <c r="H28" s="28"/>
      <c r="I28" s="10"/>
      <c r="J28" s="6"/>
      <c r="K28" s="10" t="str">
        <f t="shared" si="2"/>
        <v/>
      </c>
      <c r="L28" s="28"/>
      <c r="M28" s="10"/>
      <c r="N28" s="7"/>
      <c r="O28" s="7"/>
      <c r="P28" s="7"/>
      <c r="Q28" s="10" t="str">
        <f t="shared" si="3"/>
        <v/>
      </c>
      <c r="R28" s="28"/>
      <c r="S28" s="10"/>
      <c r="T28" s="7"/>
      <c r="U28" s="7"/>
      <c r="V28" s="7"/>
      <c r="W28" s="7"/>
      <c r="X28" s="10" t="str">
        <f t="shared" si="4"/>
        <v/>
      </c>
      <c r="Y28" s="28"/>
      <c r="Z28" s="10"/>
      <c r="AA28" s="7"/>
      <c r="AB28" s="7"/>
      <c r="AC28" s="7"/>
      <c r="AD28" s="7"/>
      <c r="AE28" s="10" t="str">
        <f t="shared" si="5"/>
        <v/>
      </c>
      <c r="AF28" s="28"/>
      <c r="AG28" s="10"/>
      <c r="AH28" s="7"/>
      <c r="AI28" s="7"/>
      <c r="AJ28" s="7" t="str">
        <f t="shared" si="7"/>
        <v/>
      </c>
      <c r="AK28" s="29"/>
      <c r="AL28" s="14"/>
      <c r="AM28" s="7" t="str">
        <f t="shared" si="6"/>
        <v/>
      </c>
      <c r="AN28" s="30"/>
      <c r="AO28" s="19" t="s">
        <v>183</v>
      </c>
      <c r="AP28" s="42" t="s">
        <v>184</v>
      </c>
      <c r="AQ28" s="42"/>
      <c r="AR28" s="15"/>
    </row>
    <row r="29" spans="1:44" x14ac:dyDescent="0.25">
      <c r="A29" s="14"/>
      <c r="B29" s="7"/>
      <c r="C29" s="7"/>
      <c r="D29" s="10"/>
      <c r="E29" s="10"/>
      <c r="F29" s="10" t="str">
        <f>IFERROR(IF(#REF!="","",IF(#REF!="Male",$AP$22,$AP$24)),"")</f>
        <v/>
      </c>
      <c r="G29" s="10" t="str">
        <f t="shared" si="1"/>
        <v/>
      </c>
      <c r="H29" s="28"/>
      <c r="I29" s="10"/>
      <c r="J29" s="6"/>
      <c r="K29" s="10" t="str">
        <f t="shared" si="2"/>
        <v/>
      </c>
      <c r="L29" s="28"/>
      <c r="M29" s="10"/>
      <c r="N29" s="7"/>
      <c r="O29" s="7"/>
      <c r="P29" s="7"/>
      <c r="Q29" s="10" t="str">
        <f t="shared" si="3"/>
        <v/>
      </c>
      <c r="R29" s="28"/>
      <c r="S29" s="10"/>
      <c r="T29" s="7"/>
      <c r="U29" s="7"/>
      <c r="V29" s="7"/>
      <c r="W29" s="7"/>
      <c r="X29" s="10" t="str">
        <f t="shared" si="4"/>
        <v/>
      </c>
      <c r="Y29" s="28"/>
      <c r="Z29" s="10"/>
      <c r="AA29" s="7"/>
      <c r="AB29" s="7"/>
      <c r="AC29" s="7"/>
      <c r="AD29" s="7"/>
      <c r="AE29" s="10" t="str">
        <f t="shared" si="5"/>
        <v/>
      </c>
      <c r="AF29" s="28"/>
      <c r="AG29" s="10"/>
      <c r="AH29" s="7"/>
      <c r="AI29" s="7"/>
      <c r="AJ29" s="7" t="str">
        <f t="shared" si="7"/>
        <v/>
      </c>
      <c r="AK29" s="29"/>
      <c r="AL29" s="14"/>
      <c r="AM29" s="7" t="str">
        <f t="shared" si="6"/>
        <v/>
      </c>
      <c r="AN29" s="30"/>
      <c r="AO29" s="19" t="s">
        <v>185</v>
      </c>
      <c r="AP29" s="40" t="s">
        <v>25</v>
      </c>
      <c r="AQ29" s="40"/>
      <c r="AR29" s="15"/>
    </row>
    <row r="30" spans="1:44" x14ac:dyDescent="0.25">
      <c r="A30" s="14"/>
      <c r="B30" s="7"/>
      <c r="C30" s="7"/>
      <c r="D30" s="10"/>
      <c r="E30" s="10"/>
      <c r="F30" s="10"/>
      <c r="G30" s="10"/>
      <c r="H30" s="28"/>
      <c r="I30" s="10"/>
      <c r="J30" s="6"/>
      <c r="K30" s="10"/>
      <c r="L30" s="28"/>
      <c r="M30" s="10"/>
      <c r="N30" s="7"/>
      <c r="O30" s="7"/>
      <c r="P30" s="7"/>
      <c r="Q30" s="10"/>
      <c r="R30" s="28"/>
      <c r="S30" s="10"/>
      <c r="T30" s="7"/>
      <c r="U30" s="7"/>
      <c r="V30" s="7"/>
      <c r="W30" s="7"/>
      <c r="X30" s="10"/>
      <c r="Y30" s="28"/>
      <c r="Z30" s="10"/>
      <c r="AA30" s="7"/>
      <c r="AB30" s="7"/>
      <c r="AC30" s="7"/>
      <c r="AD30" s="7"/>
      <c r="AE30" s="10"/>
      <c r="AF30" s="28"/>
      <c r="AG30" s="10"/>
      <c r="AH30" s="7"/>
      <c r="AI30" s="7"/>
      <c r="AJ30" s="7"/>
      <c r="AK30" s="29"/>
      <c r="AL30" s="14"/>
      <c r="AM30" s="7"/>
      <c r="AN30" s="30"/>
      <c r="AO30" s="63" t="s">
        <v>196</v>
      </c>
      <c r="AP30" s="63"/>
      <c r="AQ30" s="63"/>
      <c r="AR30" s="15"/>
    </row>
    <row r="31" spans="1:44" x14ac:dyDescent="0.25">
      <c r="A31" s="14"/>
      <c r="B31" s="7"/>
      <c r="C31" s="7"/>
      <c r="D31" s="10"/>
      <c r="E31" s="10"/>
      <c r="F31" s="10" t="str">
        <f>IFERROR(IF(#REF!="","",IF(#REF!="Male",$AP$22,$AP$24)),"")</f>
        <v/>
      </c>
      <c r="G31" s="10" t="str">
        <f t="shared" si="1"/>
        <v/>
      </c>
      <c r="H31" s="28"/>
      <c r="I31" s="10"/>
      <c r="J31" s="6"/>
      <c r="K31" s="10" t="str">
        <f t="shared" si="2"/>
        <v/>
      </c>
      <c r="L31" s="28"/>
      <c r="M31" s="10"/>
      <c r="N31" s="7"/>
      <c r="O31" s="7"/>
      <c r="P31" s="7"/>
      <c r="Q31" s="10" t="str">
        <f t="shared" si="3"/>
        <v/>
      </c>
      <c r="R31" s="28"/>
      <c r="S31" s="10"/>
      <c r="T31" s="7"/>
      <c r="U31" s="7"/>
      <c r="V31" s="7"/>
      <c r="W31" s="7"/>
      <c r="X31" s="10" t="str">
        <f t="shared" si="4"/>
        <v/>
      </c>
      <c r="Y31" s="28"/>
      <c r="Z31" s="10"/>
      <c r="AA31" s="7"/>
      <c r="AB31" s="7"/>
      <c r="AC31" s="7"/>
      <c r="AD31" s="7"/>
      <c r="AE31" s="10" t="str">
        <f t="shared" si="5"/>
        <v/>
      </c>
      <c r="AF31" s="28"/>
      <c r="AG31" s="10"/>
      <c r="AH31" s="7"/>
      <c r="AI31" s="7"/>
      <c r="AJ31" s="7" t="str">
        <f t="shared" si="7"/>
        <v/>
      </c>
      <c r="AK31" s="29"/>
      <c r="AL31" s="14"/>
      <c r="AM31" s="7" t="str">
        <f t="shared" si="6"/>
        <v/>
      </c>
      <c r="AN31" s="30"/>
      <c r="AO31" s="14" t="s">
        <v>186</v>
      </c>
      <c r="AP31" s="42" t="s">
        <v>164</v>
      </c>
      <c r="AQ31" s="42"/>
      <c r="AR31" s="15"/>
    </row>
    <row r="32" spans="1:44" x14ac:dyDescent="0.25">
      <c r="A32" s="14"/>
      <c r="B32" s="7"/>
      <c r="C32" s="7"/>
      <c r="D32" s="10"/>
      <c r="E32" s="10"/>
      <c r="F32" s="10" t="str">
        <f>IFERROR(IF(#REF!="","",IF(#REF!="Male",$AP$22,$AP$24)),"")</f>
        <v/>
      </c>
      <c r="G32" s="10" t="str">
        <f t="shared" si="1"/>
        <v/>
      </c>
      <c r="H32" s="28"/>
      <c r="I32" s="10"/>
      <c r="J32" s="6"/>
      <c r="K32" s="10" t="str">
        <f t="shared" si="2"/>
        <v/>
      </c>
      <c r="L32" s="28"/>
      <c r="M32" s="10"/>
      <c r="N32" s="7"/>
      <c r="O32" s="7"/>
      <c r="P32" s="7"/>
      <c r="Q32" s="10" t="str">
        <f t="shared" si="3"/>
        <v/>
      </c>
      <c r="R32" s="28"/>
      <c r="S32" s="10"/>
      <c r="T32" s="7"/>
      <c r="U32" s="7"/>
      <c r="V32" s="7"/>
      <c r="W32" s="7"/>
      <c r="X32" s="10" t="str">
        <f t="shared" si="4"/>
        <v/>
      </c>
      <c r="Y32" s="28"/>
      <c r="Z32" s="10"/>
      <c r="AA32" s="7"/>
      <c r="AB32" s="7"/>
      <c r="AC32" s="7"/>
      <c r="AD32" s="7"/>
      <c r="AE32" s="10" t="str">
        <f t="shared" si="5"/>
        <v/>
      </c>
      <c r="AF32" s="28"/>
      <c r="AG32" s="10"/>
      <c r="AH32" s="7"/>
      <c r="AI32" s="7"/>
      <c r="AJ32" s="7" t="str">
        <f t="shared" si="7"/>
        <v/>
      </c>
      <c r="AK32" s="29"/>
      <c r="AL32" s="14"/>
      <c r="AM32" s="7" t="str">
        <f t="shared" si="6"/>
        <v/>
      </c>
      <c r="AN32" s="30"/>
      <c r="AO32" s="19" t="s">
        <v>187</v>
      </c>
      <c r="AP32" s="42" t="s">
        <v>166</v>
      </c>
      <c r="AQ32" s="42"/>
      <c r="AR32" s="15"/>
    </row>
    <row r="33" spans="1:44" x14ac:dyDescent="0.25">
      <c r="A33" s="14"/>
      <c r="B33" s="7"/>
      <c r="C33" s="7"/>
      <c r="D33" s="10"/>
      <c r="E33" s="10"/>
      <c r="F33" s="10" t="str">
        <f>IFERROR(IF(#REF!="","",IF(#REF!="Male",$AP$22,$AP$24)),"")</f>
        <v/>
      </c>
      <c r="G33" s="10" t="str">
        <f t="shared" si="1"/>
        <v/>
      </c>
      <c r="H33" s="28"/>
      <c r="I33" s="10"/>
      <c r="J33" s="6"/>
      <c r="K33" s="10" t="str">
        <f t="shared" si="2"/>
        <v/>
      </c>
      <c r="L33" s="28"/>
      <c r="M33" s="10"/>
      <c r="N33" s="7"/>
      <c r="O33" s="7"/>
      <c r="P33" s="7"/>
      <c r="Q33" s="10" t="str">
        <f t="shared" si="3"/>
        <v/>
      </c>
      <c r="R33" s="28"/>
      <c r="S33" s="10"/>
      <c r="T33" s="7"/>
      <c r="U33" s="7"/>
      <c r="V33" s="7"/>
      <c r="W33" s="7"/>
      <c r="X33" s="10" t="str">
        <f t="shared" si="4"/>
        <v/>
      </c>
      <c r="Y33" s="28"/>
      <c r="Z33" s="10"/>
      <c r="AA33" s="7"/>
      <c r="AB33" s="7"/>
      <c r="AC33" s="7"/>
      <c r="AD33" s="7"/>
      <c r="AE33" s="10" t="str">
        <f t="shared" si="5"/>
        <v/>
      </c>
      <c r="AF33" s="28"/>
      <c r="AG33" s="10"/>
      <c r="AH33" s="7"/>
      <c r="AI33" s="7"/>
      <c r="AJ33" s="7" t="str">
        <f t="shared" si="7"/>
        <v/>
      </c>
      <c r="AK33" s="29"/>
      <c r="AL33" s="14"/>
      <c r="AM33" s="7" t="str">
        <f t="shared" si="6"/>
        <v/>
      </c>
      <c r="AN33" s="30"/>
      <c r="AO33" s="19" t="s">
        <v>188</v>
      </c>
      <c r="AP33" s="42" t="s">
        <v>168</v>
      </c>
      <c r="AQ33" s="42"/>
      <c r="AR33" s="15"/>
    </row>
    <row r="34" spans="1:44" x14ac:dyDescent="0.25">
      <c r="A34" s="14"/>
      <c r="B34" s="7"/>
      <c r="C34" s="7"/>
      <c r="D34" s="10"/>
      <c r="E34" s="10"/>
      <c r="F34" s="10" t="str">
        <f>IFERROR(IF(#REF!="","",IF(#REF!="Male",$AP$22,$AP$24)),"")</f>
        <v/>
      </c>
      <c r="G34" s="10" t="str">
        <f t="shared" si="1"/>
        <v/>
      </c>
      <c r="H34" s="28"/>
      <c r="I34" s="10"/>
      <c r="J34" s="6"/>
      <c r="K34" s="10" t="str">
        <f t="shared" si="2"/>
        <v/>
      </c>
      <c r="L34" s="28"/>
      <c r="M34" s="10"/>
      <c r="N34" s="7"/>
      <c r="O34" s="7"/>
      <c r="P34" s="7"/>
      <c r="Q34" s="10" t="str">
        <f t="shared" si="3"/>
        <v/>
      </c>
      <c r="R34" s="28"/>
      <c r="S34" s="10"/>
      <c r="T34" s="7"/>
      <c r="U34" s="7"/>
      <c r="V34" s="7"/>
      <c r="W34" s="7"/>
      <c r="X34" s="10" t="str">
        <f t="shared" si="4"/>
        <v/>
      </c>
      <c r="Y34" s="28"/>
      <c r="Z34" s="10"/>
      <c r="AA34" s="7"/>
      <c r="AB34" s="7"/>
      <c r="AC34" s="7"/>
      <c r="AD34" s="7"/>
      <c r="AE34" s="10" t="str">
        <f t="shared" si="5"/>
        <v/>
      </c>
      <c r="AF34" s="28"/>
      <c r="AG34" s="10"/>
      <c r="AH34" s="7"/>
      <c r="AI34" s="7"/>
      <c r="AJ34" s="7"/>
      <c r="AK34" s="29"/>
      <c r="AL34" s="14"/>
      <c r="AM34" s="7" t="str">
        <f t="shared" si="6"/>
        <v/>
      </c>
      <c r="AN34" s="30"/>
      <c r="AO34" s="19" t="s">
        <v>189</v>
      </c>
      <c r="AP34" s="42" t="s">
        <v>166</v>
      </c>
      <c r="AQ34" s="42"/>
      <c r="AR34" s="15"/>
    </row>
    <row r="35" spans="1:44" x14ac:dyDescent="0.25">
      <c r="A35" s="14"/>
      <c r="B35" s="7"/>
      <c r="C35" s="7"/>
      <c r="D35" s="10"/>
      <c r="E35" s="10"/>
      <c r="F35" s="10" t="str">
        <f>IFERROR(IF(#REF!="","",IF(#REF!="Male",$AP$22,$AP$24)),"")</f>
        <v/>
      </c>
      <c r="G35" s="10" t="str">
        <f t="shared" si="1"/>
        <v/>
      </c>
      <c r="H35" s="28"/>
      <c r="I35" s="10"/>
      <c r="J35" s="6"/>
      <c r="K35" s="10" t="str">
        <f t="shared" si="2"/>
        <v/>
      </c>
      <c r="L35" s="28"/>
      <c r="M35" s="10"/>
      <c r="N35" s="7"/>
      <c r="O35" s="7"/>
      <c r="P35" s="7"/>
      <c r="Q35" s="10" t="str">
        <f t="shared" si="3"/>
        <v/>
      </c>
      <c r="R35" s="28"/>
      <c r="S35" s="10"/>
      <c r="T35" s="7"/>
      <c r="U35" s="7"/>
      <c r="V35" s="7"/>
      <c r="W35" s="7"/>
      <c r="X35" s="10" t="str">
        <f t="shared" si="4"/>
        <v/>
      </c>
      <c r="Y35" s="28"/>
      <c r="Z35" s="10"/>
      <c r="AA35" s="7"/>
      <c r="AB35" s="7"/>
      <c r="AC35" s="7"/>
      <c r="AD35" s="7"/>
      <c r="AE35" s="10" t="str">
        <f t="shared" si="5"/>
        <v/>
      </c>
      <c r="AF35" s="28"/>
      <c r="AG35" s="10"/>
      <c r="AH35" s="7"/>
      <c r="AI35" s="7"/>
      <c r="AJ35" s="7"/>
      <c r="AK35" s="29"/>
      <c r="AL35" s="14"/>
      <c r="AM35" s="7" t="str">
        <f t="shared" si="6"/>
        <v/>
      </c>
      <c r="AN35" s="30"/>
      <c r="AO35" s="19" t="s">
        <v>190</v>
      </c>
      <c r="AP35" s="42" t="s">
        <v>184</v>
      </c>
      <c r="AQ35" s="42"/>
      <c r="AR35" s="15"/>
    </row>
    <row r="36" spans="1:44" x14ac:dyDescent="0.25">
      <c r="A36" s="14"/>
      <c r="B36" s="7"/>
      <c r="C36" s="7"/>
      <c r="D36" s="10"/>
      <c r="E36" s="10"/>
      <c r="F36" s="10" t="str">
        <f>IFERROR(IF(#REF!="","",IF(#REF!="Male",$AP$22,$AP$24)),"")</f>
        <v/>
      </c>
      <c r="G36" s="10" t="str">
        <f t="shared" si="1"/>
        <v/>
      </c>
      <c r="H36" s="28"/>
      <c r="I36" s="10"/>
      <c r="J36" s="6"/>
      <c r="K36" s="10" t="str">
        <f t="shared" si="2"/>
        <v/>
      </c>
      <c r="L36" s="28"/>
      <c r="M36" s="10"/>
      <c r="N36" s="7"/>
      <c r="O36" s="7"/>
      <c r="P36" s="7"/>
      <c r="Q36" s="10" t="str">
        <f t="shared" si="3"/>
        <v/>
      </c>
      <c r="R36" s="28"/>
      <c r="S36" s="10"/>
      <c r="T36" s="7"/>
      <c r="U36" s="7"/>
      <c r="V36" s="7"/>
      <c r="W36" s="7"/>
      <c r="X36" s="10" t="str">
        <f t="shared" si="4"/>
        <v/>
      </c>
      <c r="Y36" s="28"/>
      <c r="Z36" s="10"/>
      <c r="AA36" s="7"/>
      <c r="AB36" s="7"/>
      <c r="AC36" s="7"/>
      <c r="AD36" s="7"/>
      <c r="AE36" s="10" t="str">
        <f t="shared" si="5"/>
        <v/>
      </c>
      <c r="AF36" s="28"/>
      <c r="AG36" s="10"/>
      <c r="AH36" s="7"/>
      <c r="AI36" s="7"/>
      <c r="AJ36" s="7"/>
      <c r="AK36" s="29"/>
      <c r="AL36" s="14"/>
      <c r="AM36" s="7" t="str">
        <f t="shared" si="6"/>
        <v/>
      </c>
      <c r="AN36" s="30"/>
      <c r="AO36" s="19" t="s">
        <v>191</v>
      </c>
      <c r="AP36" s="40" t="s">
        <v>25</v>
      </c>
      <c r="AQ36" s="40"/>
      <c r="AR36" s="15"/>
    </row>
    <row r="37" spans="1:44" x14ac:dyDescent="0.25">
      <c r="A37" s="14"/>
      <c r="B37" s="7"/>
      <c r="C37" s="7"/>
      <c r="D37" s="10"/>
      <c r="E37" s="10"/>
      <c r="F37" s="10" t="str">
        <f>IFERROR(IF(#REF!="","",IF(#REF!="Male",$AP$22,$AP$24)),"")</f>
        <v/>
      </c>
      <c r="G37" s="10" t="str">
        <f t="shared" si="1"/>
        <v/>
      </c>
      <c r="H37" s="28"/>
      <c r="I37" s="10"/>
      <c r="J37" s="6"/>
      <c r="K37" s="10" t="str">
        <f t="shared" si="2"/>
        <v/>
      </c>
      <c r="L37" s="28"/>
      <c r="M37" s="10"/>
      <c r="N37" s="7"/>
      <c r="O37" s="7"/>
      <c r="P37" s="7"/>
      <c r="Q37" s="10" t="str">
        <f t="shared" si="3"/>
        <v/>
      </c>
      <c r="R37" s="28"/>
      <c r="S37" s="10"/>
      <c r="T37" s="7"/>
      <c r="U37" s="7"/>
      <c r="V37" s="7"/>
      <c r="W37" s="7"/>
      <c r="X37" s="10" t="str">
        <f t="shared" si="4"/>
        <v/>
      </c>
      <c r="Y37" s="28"/>
      <c r="Z37" s="10"/>
      <c r="AA37" s="7"/>
      <c r="AB37" s="7"/>
      <c r="AC37" s="7"/>
      <c r="AD37" s="7"/>
      <c r="AE37" s="10" t="str">
        <f t="shared" si="5"/>
        <v/>
      </c>
      <c r="AF37" s="28"/>
      <c r="AG37" s="10"/>
      <c r="AH37" s="7"/>
      <c r="AI37" s="7"/>
      <c r="AJ37" s="7"/>
      <c r="AK37" s="29"/>
      <c r="AL37" s="14"/>
      <c r="AM37" s="7" t="str">
        <f t="shared" si="6"/>
        <v/>
      </c>
      <c r="AN37" s="30"/>
      <c r="AO37" s="63" t="s">
        <v>197</v>
      </c>
      <c r="AP37" s="63"/>
      <c r="AQ37" s="63"/>
      <c r="AR37" s="15"/>
    </row>
    <row r="38" spans="1:44" x14ac:dyDescent="0.25">
      <c r="A38" s="14"/>
      <c r="B38" s="7"/>
      <c r="C38" s="7"/>
      <c r="D38" s="10"/>
      <c r="E38" s="10"/>
      <c r="F38" s="10" t="str">
        <f>IFERROR(IF(#REF!="","",IF(#REF!="Male",$AP$22,$AP$24)),"")</f>
        <v/>
      </c>
      <c r="G38" s="10" t="str">
        <f t="shared" si="1"/>
        <v/>
      </c>
      <c r="H38" s="28"/>
      <c r="I38" s="10"/>
      <c r="J38" s="6"/>
      <c r="K38" s="10" t="str">
        <f t="shared" si="2"/>
        <v/>
      </c>
      <c r="L38" s="28"/>
      <c r="M38" s="10"/>
      <c r="N38" s="7"/>
      <c r="O38" s="7"/>
      <c r="P38" s="7"/>
      <c r="Q38" s="10" t="str">
        <f t="shared" si="3"/>
        <v/>
      </c>
      <c r="R38" s="28"/>
      <c r="S38" s="10"/>
      <c r="T38" s="7"/>
      <c r="U38" s="7"/>
      <c r="V38" s="7"/>
      <c r="W38" s="7"/>
      <c r="X38" s="10" t="str">
        <f t="shared" si="4"/>
        <v/>
      </c>
      <c r="Y38" s="28"/>
      <c r="Z38" s="10"/>
      <c r="AA38" s="7"/>
      <c r="AB38" s="7"/>
      <c r="AC38" s="7"/>
      <c r="AD38" s="7"/>
      <c r="AE38" s="10" t="str">
        <f t="shared" si="5"/>
        <v/>
      </c>
      <c r="AF38" s="28"/>
      <c r="AG38" s="10"/>
      <c r="AH38" s="7"/>
      <c r="AI38" s="7"/>
      <c r="AJ38" s="7"/>
      <c r="AK38" s="29"/>
      <c r="AL38" s="14"/>
      <c r="AM38" s="7" t="str">
        <f t="shared" si="6"/>
        <v/>
      </c>
      <c r="AN38" s="30"/>
      <c r="AO38" s="14" t="s">
        <v>201</v>
      </c>
      <c r="AP38" s="42" t="s">
        <v>164</v>
      </c>
      <c r="AQ38" s="42"/>
      <c r="AR38" s="15"/>
    </row>
    <row r="39" spans="1:44" x14ac:dyDescent="0.25">
      <c r="A39" s="14"/>
      <c r="B39" s="7"/>
      <c r="C39" s="7"/>
      <c r="D39" s="10"/>
      <c r="E39" s="10"/>
      <c r="F39" s="10" t="str">
        <f>IFERROR(IF(#REF!="","",IF(#REF!="Male",$AP$22,$AP$24)),"")</f>
        <v/>
      </c>
      <c r="G39" s="10" t="str">
        <f t="shared" si="1"/>
        <v/>
      </c>
      <c r="H39" s="28"/>
      <c r="I39" s="10"/>
      <c r="J39" s="6"/>
      <c r="K39" s="10" t="str">
        <f t="shared" si="2"/>
        <v/>
      </c>
      <c r="L39" s="28"/>
      <c r="M39" s="10"/>
      <c r="N39" s="7"/>
      <c r="O39" s="7"/>
      <c r="P39" s="7"/>
      <c r="Q39" s="10" t="str">
        <f t="shared" si="3"/>
        <v/>
      </c>
      <c r="R39" s="28"/>
      <c r="S39" s="10"/>
      <c r="T39" s="7"/>
      <c r="U39" s="7"/>
      <c r="V39" s="7"/>
      <c r="W39" s="7"/>
      <c r="X39" s="10" t="str">
        <f t="shared" si="4"/>
        <v/>
      </c>
      <c r="Y39" s="28"/>
      <c r="Z39" s="10"/>
      <c r="AA39" s="7"/>
      <c r="AB39" s="7"/>
      <c r="AC39" s="7"/>
      <c r="AD39" s="7"/>
      <c r="AE39" s="10" t="str">
        <f t="shared" si="5"/>
        <v/>
      </c>
      <c r="AF39" s="28"/>
      <c r="AG39" s="10"/>
      <c r="AH39" s="7"/>
      <c r="AI39" s="7"/>
      <c r="AJ39" s="7"/>
      <c r="AK39" s="29"/>
      <c r="AL39" s="14"/>
      <c r="AM39" s="7" t="str">
        <f t="shared" si="6"/>
        <v/>
      </c>
      <c r="AN39" s="30"/>
      <c r="AO39" s="19" t="s">
        <v>198</v>
      </c>
      <c r="AP39" s="42" t="s">
        <v>166</v>
      </c>
      <c r="AQ39" s="42"/>
      <c r="AR39" s="15"/>
    </row>
    <row r="40" spans="1:44" x14ac:dyDescent="0.25">
      <c r="A40" s="14"/>
      <c r="B40" s="7"/>
      <c r="C40" s="7"/>
      <c r="D40" s="10"/>
      <c r="E40" s="10"/>
      <c r="F40" s="10" t="str">
        <f>IFERROR(IF(#REF!="","",IF(#REF!="Male",$AP$22,$AP$24)),"")</f>
        <v/>
      </c>
      <c r="G40" s="10" t="str">
        <f t="shared" si="1"/>
        <v/>
      </c>
      <c r="H40" s="28"/>
      <c r="I40" s="10"/>
      <c r="J40" s="6"/>
      <c r="K40" s="10" t="str">
        <f t="shared" si="2"/>
        <v/>
      </c>
      <c r="L40" s="28"/>
      <c r="M40" s="10"/>
      <c r="N40" s="7"/>
      <c r="O40" s="7"/>
      <c r="P40" s="7"/>
      <c r="Q40" s="10" t="str">
        <f t="shared" si="3"/>
        <v/>
      </c>
      <c r="R40" s="28"/>
      <c r="S40" s="10"/>
      <c r="T40" s="7"/>
      <c r="U40" s="7"/>
      <c r="V40" s="7"/>
      <c r="W40" s="7"/>
      <c r="X40" s="10" t="str">
        <f t="shared" si="4"/>
        <v/>
      </c>
      <c r="Y40" s="28"/>
      <c r="Z40" s="10"/>
      <c r="AA40" s="7"/>
      <c r="AB40" s="7"/>
      <c r="AC40" s="7"/>
      <c r="AD40" s="7"/>
      <c r="AE40" s="10" t="str">
        <f t="shared" si="5"/>
        <v/>
      </c>
      <c r="AF40" s="28"/>
      <c r="AG40" s="10"/>
      <c r="AH40" s="7"/>
      <c r="AI40" s="7"/>
      <c r="AJ40" s="7"/>
      <c r="AK40" s="29"/>
      <c r="AL40" s="14"/>
      <c r="AM40" s="7" t="str">
        <f t="shared" si="6"/>
        <v/>
      </c>
      <c r="AN40" s="30"/>
      <c r="AO40" s="19" t="s">
        <v>199</v>
      </c>
      <c r="AP40" s="42" t="s">
        <v>168</v>
      </c>
      <c r="AQ40" s="42"/>
      <c r="AR40" s="15"/>
    </row>
    <row r="41" spans="1:44" x14ac:dyDescent="0.25">
      <c r="A41" s="14"/>
      <c r="B41" s="7"/>
      <c r="C41" s="7"/>
      <c r="D41" s="10"/>
      <c r="E41" s="10"/>
      <c r="F41" s="10" t="str">
        <f>IFERROR(IF(#REF!="","",IF(#REF!="Male",$AP$22,$AP$24)),"")</f>
        <v/>
      </c>
      <c r="G41" s="10" t="str">
        <f t="shared" si="1"/>
        <v/>
      </c>
      <c r="H41" s="28"/>
      <c r="I41" s="10"/>
      <c r="J41" s="6"/>
      <c r="K41" s="10" t="str">
        <f t="shared" si="2"/>
        <v/>
      </c>
      <c r="L41" s="28"/>
      <c r="M41" s="10"/>
      <c r="N41" s="7"/>
      <c r="O41" s="7"/>
      <c r="P41" s="7"/>
      <c r="Q41" s="10" t="str">
        <f t="shared" si="3"/>
        <v/>
      </c>
      <c r="R41" s="28"/>
      <c r="S41" s="10"/>
      <c r="T41" s="7"/>
      <c r="U41" s="7"/>
      <c r="V41" s="7"/>
      <c r="W41" s="7"/>
      <c r="X41" s="10" t="str">
        <f t="shared" si="4"/>
        <v/>
      </c>
      <c r="Y41" s="28"/>
      <c r="Z41" s="10"/>
      <c r="AA41" s="7"/>
      <c r="AB41" s="7"/>
      <c r="AC41" s="7"/>
      <c r="AD41" s="7"/>
      <c r="AE41" s="10" t="str">
        <f t="shared" si="5"/>
        <v/>
      </c>
      <c r="AF41" s="28"/>
      <c r="AG41" s="10"/>
      <c r="AH41" s="7"/>
      <c r="AI41" s="7"/>
      <c r="AJ41" s="7"/>
      <c r="AK41" s="29"/>
      <c r="AL41" s="14"/>
      <c r="AM41" s="7" t="str">
        <f t="shared" si="6"/>
        <v/>
      </c>
      <c r="AN41" s="30"/>
      <c r="AO41" s="19" t="s">
        <v>200</v>
      </c>
      <c r="AP41" s="40" t="s">
        <v>25</v>
      </c>
      <c r="AQ41" s="40"/>
      <c r="AR41" s="15"/>
    </row>
    <row r="42" spans="1:44" x14ac:dyDescent="0.25">
      <c r="A42" s="14"/>
      <c r="B42" s="7"/>
      <c r="C42" s="7"/>
      <c r="D42" s="10"/>
      <c r="E42" s="10"/>
      <c r="F42" s="10" t="str">
        <f>IFERROR(IF(#REF!="","",IF(#REF!="Male",$AP$22,$AP$24)),"")</f>
        <v/>
      </c>
      <c r="G42" s="10" t="str">
        <f t="shared" si="1"/>
        <v/>
      </c>
      <c r="H42" s="28"/>
      <c r="I42" s="10"/>
      <c r="J42" s="6"/>
      <c r="K42" s="10" t="str">
        <f t="shared" si="2"/>
        <v/>
      </c>
      <c r="L42" s="28"/>
      <c r="M42" s="10"/>
      <c r="N42" s="7"/>
      <c r="O42" s="7"/>
      <c r="P42" s="7"/>
      <c r="Q42" s="10" t="str">
        <f t="shared" si="3"/>
        <v/>
      </c>
      <c r="R42" s="28"/>
      <c r="S42" s="10"/>
      <c r="T42" s="7"/>
      <c r="U42" s="7"/>
      <c r="V42" s="7"/>
      <c r="W42" s="7"/>
      <c r="X42" s="10" t="str">
        <f t="shared" si="4"/>
        <v/>
      </c>
      <c r="Y42" s="28"/>
      <c r="Z42" s="10"/>
      <c r="AA42" s="7"/>
      <c r="AB42" s="7"/>
      <c r="AC42" s="7"/>
      <c r="AD42" s="7"/>
      <c r="AE42" s="10" t="str">
        <f t="shared" si="5"/>
        <v/>
      </c>
      <c r="AF42" s="28"/>
      <c r="AG42" s="10"/>
      <c r="AH42" s="7"/>
      <c r="AI42" s="7"/>
      <c r="AJ42" s="7"/>
      <c r="AK42" s="29"/>
      <c r="AL42" s="14"/>
      <c r="AM42" s="7" t="str">
        <f t="shared" si="6"/>
        <v/>
      </c>
      <c r="AN42" s="30"/>
      <c r="AO42" s="63" t="s">
        <v>202</v>
      </c>
      <c r="AP42" s="64"/>
      <c r="AQ42" s="64"/>
      <c r="AR42" s="15"/>
    </row>
    <row r="43" spans="1:44" x14ac:dyDescent="0.25">
      <c r="A43" s="14"/>
      <c r="B43" s="7"/>
      <c r="C43" s="7"/>
      <c r="D43" s="10"/>
      <c r="E43" s="10"/>
      <c r="F43" s="10" t="str">
        <f>IFERROR(IF(#REF!="","",IF(#REF!="Male",$AP$22,$AP$24)),"")</f>
        <v/>
      </c>
      <c r="G43" s="10" t="str">
        <f t="shared" si="1"/>
        <v/>
      </c>
      <c r="H43" s="28"/>
      <c r="I43" s="10"/>
      <c r="J43" s="6"/>
      <c r="K43" s="10" t="str">
        <f t="shared" si="2"/>
        <v/>
      </c>
      <c r="L43" s="28"/>
      <c r="M43" s="10"/>
      <c r="N43" s="7"/>
      <c r="O43" s="7"/>
      <c r="P43" s="7"/>
      <c r="Q43" s="10" t="str">
        <f t="shared" si="3"/>
        <v/>
      </c>
      <c r="R43" s="28"/>
      <c r="S43" s="10"/>
      <c r="T43" s="7"/>
      <c r="U43" s="7"/>
      <c r="V43" s="7"/>
      <c r="W43" s="7"/>
      <c r="X43" s="10" t="str">
        <f t="shared" si="4"/>
        <v/>
      </c>
      <c r="Y43" s="28"/>
      <c r="Z43" s="10"/>
      <c r="AA43" s="7"/>
      <c r="AB43" s="7"/>
      <c r="AC43" s="7"/>
      <c r="AD43" s="7"/>
      <c r="AE43" s="10" t="str">
        <f t="shared" si="5"/>
        <v/>
      </c>
      <c r="AF43" s="28"/>
      <c r="AG43" s="10"/>
      <c r="AH43" s="7"/>
      <c r="AI43" s="7"/>
      <c r="AJ43" s="7"/>
      <c r="AK43" s="29"/>
      <c r="AL43" s="14"/>
      <c r="AM43" s="7" t="str">
        <f t="shared" si="6"/>
        <v/>
      </c>
      <c r="AN43" s="30"/>
      <c r="AO43" s="19" t="s">
        <v>203</v>
      </c>
      <c r="AP43" s="43" t="s">
        <v>204</v>
      </c>
      <c r="AQ43" s="43"/>
      <c r="AR43" s="15"/>
    </row>
    <row r="44" spans="1:44" x14ac:dyDescent="0.25">
      <c r="A44" s="14"/>
      <c r="B44" s="7"/>
      <c r="C44" s="7"/>
      <c r="D44" s="10"/>
      <c r="E44" s="10"/>
      <c r="F44" s="10" t="str">
        <f>IFERROR(IF(#REF!="","",IF(#REF!="Male",$AP$22,$AP$24)),"")</f>
        <v/>
      </c>
      <c r="G44" s="10" t="str">
        <f t="shared" si="1"/>
        <v/>
      </c>
      <c r="H44" s="28"/>
      <c r="I44" s="10"/>
      <c r="J44" s="6"/>
      <c r="K44" s="10" t="str">
        <f t="shared" si="2"/>
        <v/>
      </c>
      <c r="L44" s="28"/>
      <c r="M44" s="10"/>
      <c r="N44" s="7"/>
      <c r="O44" s="7"/>
      <c r="P44" s="7"/>
      <c r="Q44" s="10" t="str">
        <f t="shared" si="3"/>
        <v/>
      </c>
      <c r="R44" s="28"/>
      <c r="S44" s="10"/>
      <c r="T44" s="7"/>
      <c r="U44" s="7"/>
      <c r="V44" s="7"/>
      <c r="W44" s="7"/>
      <c r="X44" s="10" t="str">
        <f t="shared" si="4"/>
        <v/>
      </c>
      <c r="Y44" s="28"/>
      <c r="Z44" s="10"/>
      <c r="AA44" s="7"/>
      <c r="AB44" s="7"/>
      <c r="AC44" s="7"/>
      <c r="AD44" s="7"/>
      <c r="AE44" s="10" t="str">
        <f t="shared" si="5"/>
        <v/>
      </c>
      <c r="AF44" s="28"/>
      <c r="AG44" s="10"/>
      <c r="AH44" s="7"/>
      <c r="AI44" s="7"/>
      <c r="AJ44" s="7"/>
      <c r="AK44" s="29"/>
      <c r="AL44" s="14"/>
      <c r="AM44" s="7" t="str">
        <f t="shared" si="6"/>
        <v/>
      </c>
      <c r="AN44" s="30"/>
      <c r="AO44" s="19" t="s">
        <v>205</v>
      </c>
      <c r="AP44" s="40" t="s">
        <v>25</v>
      </c>
      <c r="AQ44" s="40"/>
      <c r="AR44" s="15"/>
    </row>
    <row r="45" spans="1:44" x14ac:dyDescent="0.25">
      <c r="A45" s="14"/>
      <c r="B45" s="7"/>
      <c r="C45" s="7"/>
      <c r="D45" s="10"/>
      <c r="E45" s="10"/>
      <c r="F45" s="10" t="str">
        <f>IFERROR(IF(#REF!="","",IF(#REF!="Male",$AP$22,$AP$24)),"")</f>
        <v/>
      </c>
      <c r="G45" s="10" t="str">
        <f t="shared" si="1"/>
        <v/>
      </c>
      <c r="H45" s="28"/>
      <c r="I45" s="10"/>
      <c r="J45" s="6"/>
      <c r="K45" s="10" t="str">
        <f t="shared" si="2"/>
        <v/>
      </c>
      <c r="L45" s="28"/>
      <c r="M45" s="10"/>
      <c r="N45" s="7"/>
      <c r="O45" s="7"/>
      <c r="P45" s="7"/>
      <c r="Q45" s="10" t="str">
        <f t="shared" si="3"/>
        <v/>
      </c>
      <c r="R45" s="28"/>
      <c r="S45" s="10"/>
      <c r="T45" s="7"/>
      <c r="U45" s="7"/>
      <c r="V45" s="7"/>
      <c r="W45" s="7"/>
      <c r="X45" s="10" t="str">
        <f t="shared" si="4"/>
        <v/>
      </c>
      <c r="Y45" s="28"/>
      <c r="Z45" s="10"/>
      <c r="AA45" s="7"/>
      <c r="AB45" s="7"/>
      <c r="AC45" s="7"/>
      <c r="AD45" s="7"/>
      <c r="AE45" s="10" t="str">
        <f t="shared" si="5"/>
        <v/>
      </c>
      <c r="AF45" s="28"/>
      <c r="AG45" s="10"/>
      <c r="AH45" s="7"/>
      <c r="AI45" s="7"/>
      <c r="AJ45" s="7"/>
      <c r="AK45" s="29"/>
      <c r="AL45" s="14"/>
      <c r="AM45" s="7" t="str">
        <f t="shared" si="6"/>
        <v/>
      </c>
      <c r="AN45" s="30"/>
      <c r="AO45" s="33"/>
      <c r="AP45" s="33"/>
      <c r="AQ45" s="33"/>
      <c r="AR45" s="15"/>
    </row>
    <row r="46" spans="1:44" x14ac:dyDescent="0.25">
      <c r="A46" s="14"/>
      <c r="B46" s="7"/>
      <c r="C46" s="7"/>
      <c r="D46" s="10"/>
      <c r="E46" s="10"/>
      <c r="F46" s="10" t="str">
        <f>IFERROR(IF(#REF!="","",IF(#REF!="Male",$AP$22,$AP$24)),"")</f>
        <v/>
      </c>
      <c r="G46" s="10" t="str">
        <f t="shared" si="1"/>
        <v/>
      </c>
      <c r="H46" s="28"/>
      <c r="I46" s="10"/>
      <c r="J46" s="6"/>
      <c r="K46" s="10" t="str">
        <f t="shared" si="2"/>
        <v/>
      </c>
      <c r="L46" s="28"/>
      <c r="M46" s="10"/>
      <c r="N46" s="7"/>
      <c r="O46" s="7"/>
      <c r="P46" s="7"/>
      <c r="Q46" s="10" t="str">
        <f t="shared" si="3"/>
        <v/>
      </c>
      <c r="R46" s="28"/>
      <c r="S46" s="10"/>
      <c r="T46" s="7"/>
      <c r="U46" s="7"/>
      <c r="V46" s="7"/>
      <c r="W46" s="7"/>
      <c r="X46" s="10" t="str">
        <f t="shared" si="4"/>
        <v/>
      </c>
      <c r="Y46" s="28"/>
      <c r="Z46" s="10"/>
      <c r="AA46" s="7"/>
      <c r="AB46" s="7"/>
      <c r="AC46" s="7"/>
      <c r="AD46" s="7"/>
      <c r="AE46" s="10" t="str">
        <f t="shared" si="5"/>
        <v/>
      </c>
      <c r="AF46" s="28"/>
      <c r="AG46" s="10"/>
      <c r="AH46" s="7"/>
      <c r="AI46" s="7"/>
      <c r="AJ46" s="7"/>
      <c r="AK46" s="29"/>
      <c r="AL46" s="14"/>
      <c r="AM46" s="7" t="str">
        <f t="shared" si="6"/>
        <v/>
      </c>
      <c r="AN46" s="30"/>
      <c r="AO46" s="48" t="s">
        <v>207</v>
      </c>
      <c r="AP46" s="48"/>
      <c r="AQ46" s="48"/>
      <c r="AR46" s="15"/>
    </row>
    <row r="47" spans="1:44" x14ac:dyDescent="0.25">
      <c r="A47" s="14"/>
      <c r="B47" s="7"/>
      <c r="C47" s="7"/>
      <c r="D47" s="10"/>
      <c r="E47" s="10"/>
      <c r="F47" s="10" t="str">
        <f>IFERROR(IF(#REF!="","",IF(#REF!="Male",$AP$22,$AP$24)),"")</f>
        <v/>
      </c>
      <c r="G47" s="10" t="str">
        <f t="shared" si="1"/>
        <v/>
      </c>
      <c r="H47" s="28"/>
      <c r="I47" s="10"/>
      <c r="J47" s="6"/>
      <c r="K47" s="10" t="str">
        <f t="shared" si="2"/>
        <v/>
      </c>
      <c r="L47" s="28"/>
      <c r="M47" s="10"/>
      <c r="N47" s="7"/>
      <c r="O47" s="7"/>
      <c r="P47" s="7"/>
      <c r="Q47" s="10" t="str">
        <f t="shared" si="3"/>
        <v/>
      </c>
      <c r="R47" s="28"/>
      <c r="S47" s="10"/>
      <c r="T47" s="7"/>
      <c r="U47" s="7"/>
      <c r="V47" s="7"/>
      <c r="W47" s="7"/>
      <c r="X47" s="10" t="str">
        <f t="shared" si="4"/>
        <v/>
      </c>
      <c r="Y47" s="28"/>
      <c r="Z47" s="10"/>
      <c r="AA47" s="7"/>
      <c r="AB47" s="7"/>
      <c r="AC47" s="7"/>
      <c r="AD47" s="7"/>
      <c r="AE47" s="10" t="str">
        <f t="shared" si="5"/>
        <v/>
      </c>
      <c r="AF47" s="28"/>
      <c r="AG47" s="10"/>
      <c r="AH47" s="7"/>
      <c r="AI47" s="7"/>
      <c r="AJ47" s="7"/>
      <c r="AK47" s="29"/>
      <c r="AL47" s="14"/>
      <c r="AM47" s="7" t="str">
        <f t="shared" si="6"/>
        <v/>
      </c>
      <c r="AN47" s="30"/>
      <c r="AO47" s="49"/>
      <c r="AP47" s="49"/>
      <c r="AQ47" s="49"/>
      <c r="AR47" s="15"/>
    </row>
    <row r="48" spans="1:44" x14ac:dyDescent="0.25">
      <c r="A48" s="14"/>
      <c r="B48" s="7"/>
      <c r="C48" s="7"/>
      <c r="D48" s="10"/>
      <c r="E48" s="10"/>
      <c r="F48" s="10" t="str">
        <f>IFERROR(IF(#REF!="","",IF(#REF!="Male",$AP$22,$AP$24)),"")</f>
        <v/>
      </c>
      <c r="G48" s="10" t="str">
        <f t="shared" si="1"/>
        <v/>
      </c>
      <c r="H48" s="28"/>
      <c r="I48" s="10"/>
      <c r="J48" s="6"/>
      <c r="K48" s="10" t="str">
        <f t="shared" si="2"/>
        <v/>
      </c>
      <c r="L48" s="28"/>
      <c r="M48" s="10"/>
      <c r="N48" s="7"/>
      <c r="O48" s="7"/>
      <c r="P48" s="7"/>
      <c r="Q48" s="10" t="str">
        <f t="shared" si="3"/>
        <v/>
      </c>
      <c r="R48" s="28"/>
      <c r="S48" s="10"/>
      <c r="T48" s="7"/>
      <c r="U48" s="7"/>
      <c r="V48" s="7"/>
      <c r="W48" s="7"/>
      <c r="X48" s="10" t="str">
        <f t="shared" si="4"/>
        <v/>
      </c>
      <c r="Y48" s="28"/>
      <c r="Z48" s="10"/>
      <c r="AA48" s="7"/>
      <c r="AB48" s="7"/>
      <c r="AC48" s="7"/>
      <c r="AD48" s="7"/>
      <c r="AE48" s="10" t="str">
        <f t="shared" si="5"/>
        <v/>
      </c>
      <c r="AF48" s="28"/>
      <c r="AG48" s="10"/>
      <c r="AH48" s="7"/>
      <c r="AI48" s="7"/>
      <c r="AJ48" s="7"/>
      <c r="AK48" s="29"/>
      <c r="AL48" s="14"/>
      <c r="AM48" s="7" t="str">
        <f t="shared" si="6"/>
        <v/>
      </c>
      <c r="AN48" s="30"/>
      <c r="AO48" s="49"/>
      <c r="AP48" s="49"/>
      <c r="AQ48" s="49"/>
      <c r="AR48" s="15"/>
    </row>
    <row r="49" spans="1:44" x14ac:dyDescent="0.25">
      <c r="A49" s="14"/>
      <c r="B49" s="7"/>
      <c r="C49" s="7"/>
      <c r="D49" s="10"/>
      <c r="E49" s="10"/>
      <c r="F49" s="10" t="str">
        <f>IFERROR(IF(#REF!="","",IF(#REF!="Male",$AP$22,$AP$24)),"")</f>
        <v/>
      </c>
      <c r="G49" s="10" t="str">
        <f t="shared" si="1"/>
        <v/>
      </c>
      <c r="H49" s="28"/>
      <c r="I49" s="10"/>
      <c r="J49" s="6"/>
      <c r="K49" s="10" t="str">
        <f t="shared" si="2"/>
        <v/>
      </c>
      <c r="L49" s="28"/>
      <c r="M49" s="10"/>
      <c r="N49" s="7"/>
      <c r="O49" s="7"/>
      <c r="P49" s="7"/>
      <c r="Q49" s="10" t="str">
        <f t="shared" si="3"/>
        <v/>
      </c>
      <c r="R49" s="28"/>
      <c r="S49" s="10"/>
      <c r="T49" s="7"/>
      <c r="U49" s="7"/>
      <c r="V49" s="7"/>
      <c r="W49" s="7"/>
      <c r="X49" s="10" t="str">
        <f t="shared" si="4"/>
        <v/>
      </c>
      <c r="Y49" s="28"/>
      <c r="Z49" s="10"/>
      <c r="AA49" s="7"/>
      <c r="AB49" s="7"/>
      <c r="AC49" s="7"/>
      <c r="AD49" s="7"/>
      <c r="AE49" s="10" t="str">
        <f t="shared" si="5"/>
        <v/>
      </c>
      <c r="AF49" s="28"/>
      <c r="AG49" s="10"/>
      <c r="AH49" s="7"/>
      <c r="AI49" s="7"/>
      <c r="AJ49" s="7"/>
      <c r="AK49" s="29"/>
      <c r="AL49" s="14"/>
      <c r="AM49" s="7" t="str">
        <f t="shared" si="6"/>
        <v/>
      </c>
      <c r="AN49" s="30"/>
      <c r="AO49" s="49"/>
      <c r="AP49" s="49"/>
      <c r="AQ49" s="49"/>
      <c r="AR49" s="15"/>
    </row>
    <row r="50" spans="1:44" x14ac:dyDescent="0.25">
      <c r="A50" s="14"/>
      <c r="B50" s="7"/>
      <c r="C50" s="7"/>
      <c r="D50" s="10"/>
      <c r="E50" s="10"/>
      <c r="F50" s="10" t="str">
        <f>IFERROR(IF(#REF!="","",IF(#REF!="Male",$AP$22,$AP$24)),"")</f>
        <v/>
      </c>
      <c r="G50" s="10" t="str">
        <f t="shared" si="1"/>
        <v/>
      </c>
      <c r="H50" s="28"/>
      <c r="I50" s="10"/>
      <c r="J50" s="6"/>
      <c r="K50" s="10" t="str">
        <f t="shared" si="2"/>
        <v/>
      </c>
      <c r="L50" s="28"/>
      <c r="M50" s="10"/>
      <c r="N50" s="7"/>
      <c r="O50" s="7"/>
      <c r="P50" s="7"/>
      <c r="Q50" s="10" t="str">
        <f t="shared" si="3"/>
        <v/>
      </c>
      <c r="R50" s="28"/>
      <c r="S50" s="10"/>
      <c r="T50" s="7"/>
      <c r="U50" s="7"/>
      <c r="V50" s="7"/>
      <c r="W50" s="7"/>
      <c r="X50" s="10" t="str">
        <f t="shared" si="4"/>
        <v/>
      </c>
      <c r="Y50" s="28"/>
      <c r="Z50" s="10"/>
      <c r="AA50" s="7"/>
      <c r="AB50" s="7"/>
      <c r="AC50" s="7"/>
      <c r="AD50" s="7"/>
      <c r="AE50" s="10" t="str">
        <f t="shared" si="5"/>
        <v/>
      </c>
      <c r="AF50" s="28"/>
      <c r="AG50" s="10"/>
      <c r="AH50" s="7"/>
      <c r="AI50" s="7"/>
      <c r="AJ50" s="7"/>
      <c r="AK50" s="29"/>
      <c r="AL50" s="14"/>
      <c r="AM50" s="7" t="str">
        <f t="shared" si="6"/>
        <v/>
      </c>
      <c r="AN50" s="30"/>
      <c r="AO50" s="49"/>
      <c r="AP50" s="49"/>
      <c r="AQ50" s="49"/>
      <c r="AR50" s="15"/>
    </row>
    <row r="51" spans="1:44" x14ac:dyDescent="0.25">
      <c r="A51" s="14"/>
      <c r="B51" s="7"/>
      <c r="C51" s="7"/>
      <c r="D51" s="10"/>
      <c r="E51" s="10"/>
      <c r="F51" s="10" t="str">
        <f>IFERROR(IF(#REF!="","",IF(#REF!="Male",$AP$22,$AP$24)),"")</f>
        <v/>
      </c>
      <c r="G51" s="10" t="str">
        <f t="shared" si="1"/>
        <v/>
      </c>
      <c r="H51" s="28"/>
      <c r="I51" s="10"/>
      <c r="J51" s="6"/>
      <c r="K51" s="10" t="str">
        <f t="shared" si="2"/>
        <v/>
      </c>
      <c r="L51" s="28"/>
      <c r="M51" s="10"/>
      <c r="N51" s="7"/>
      <c r="O51" s="7"/>
      <c r="P51" s="7"/>
      <c r="Q51" s="10" t="str">
        <f t="shared" si="3"/>
        <v/>
      </c>
      <c r="R51" s="28"/>
      <c r="S51" s="10"/>
      <c r="T51" s="7"/>
      <c r="U51" s="7"/>
      <c r="V51" s="7"/>
      <c r="W51" s="7"/>
      <c r="X51" s="10" t="str">
        <f t="shared" si="4"/>
        <v/>
      </c>
      <c r="Y51" s="28"/>
      <c r="Z51" s="10"/>
      <c r="AA51" s="7"/>
      <c r="AB51" s="7"/>
      <c r="AC51" s="7"/>
      <c r="AD51" s="7"/>
      <c r="AE51" s="10" t="str">
        <f t="shared" si="5"/>
        <v/>
      </c>
      <c r="AF51" s="28"/>
      <c r="AG51" s="10"/>
      <c r="AH51" s="7"/>
      <c r="AI51" s="7"/>
      <c r="AJ51" s="7"/>
      <c r="AK51" s="29"/>
      <c r="AL51" s="14"/>
      <c r="AM51" s="7" t="str">
        <f t="shared" si="6"/>
        <v/>
      </c>
      <c r="AN51" s="30"/>
      <c r="AO51" s="49"/>
      <c r="AP51" s="49"/>
      <c r="AQ51" s="49"/>
      <c r="AR51" s="15"/>
    </row>
    <row r="52" spans="1:44" x14ac:dyDescent="0.25">
      <c r="A52" s="14"/>
      <c r="B52" s="7"/>
      <c r="C52" s="7"/>
      <c r="D52" s="10"/>
      <c r="E52" s="10"/>
      <c r="F52" s="10" t="str">
        <f>IFERROR(IF(#REF!="","",IF(#REF!="Male",$AP$22,$AP$24)),"")</f>
        <v/>
      </c>
      <c r="G52" s="10" t="str">
        <f t="shared" si="1"/>
        <v/>
      </c>
      <c r="H52" s="28"/>
      <c r="I52" s="10"/>
      <c r="J52" s="6"/>
      <c r="K52" s="10" t="str">
        <f t="shared" si="2"/>
        <v/>
      </c>
      <c r="L52" s="28"/>
      <c r="M52" s="10"/>
      <c r="N52" s="7"/>
      <c r="O52" s="7"/>
      <c r="P52" s="7"/>
      <c r="Q52" s="10" t="str">
        <f t="shared" si="3"/>
        <v/>
      </c>
      <c r="R52" s="28"/>
      <c r="S52" s="10"/>
      <c r="T52" s="7"/>
      <c r="U52" s="7"/>
      <c r="V52" s="7"/>
      <c r="W52" s="7"/>
      <c r="X52" s="10" t="str">
        <f t="shared" si="4"/>
        <v/>
      </c>
      <c r="Y52" s="28"/>
      <c r="Z52" s="10"/>
      <c r="AA52" s="7"/>
      <c r="AB52" s="7"/>
      <c r="AC52" s="7"/>
      <c r="AD52" s="7"/>
      <c r="AE52" s="10" t="str">
        <f t="shared" si="5"/>
        <v/>
      </c>
      <c r="AF52" s="28"/>
      <c r="AG52" s="10"/>
      <c r="AH52" s="7"/>
      <c r="AI52" s="7"/>
      <c r="AJ52" s="7"/>
      <c r="AK52" s="29"/>
      <c r="AL52" s="14"/>
      <c r="AM52" s="7" t="str">
        <f t="shared" si="6"/>
        <v/>
      </c>
      <c r="AN52" s="30"/>
      <c r="AO52" s="49"/>
      <c r="AP52" s="49"/>
      <c r="AQ52" s="49"/>
      <c r="AR52" s="15"/>
    </row>
    <row r="53" spans="1:44" x14ac:dyDescent="0.25">
      <c r="A53" s="14"/>
      <c r="B53" s="7"/>
      <c r="C53" s="7"/>
      <c r="D53" s="10"/>
      <c r="E53" s="10"/>
      <c r="F53" s="10" t="str">
        <f>IFERROR(IF(#REF!="","",IF(#REF!="Male",$AP$22,$AP$24)),"")</f>
        <v/>
      </c>
      <c r="G53" s="10" t="str">
        <f t="shared" si="1"/>
        <v/>
      </c>
      <c r="H53" s="28"/>
      <c r="I53" s="10"/>
      <c r="J53" s="6"/>
      <c r="K53" s="10" t="str">
        <f t="shared" si="2"/>
        <v/>
      </c>
      <c r="L53" s="28"/>
      <c r="M53" s="10"/>
      <c r="N53" s="7"/>
      <c r="O53" s="7"/>
      <c r="P53" s="7"/>
      <c r="Q53" s="10" t="str">
        <f t="shared" si="3"/>
        <v/>
      </c>
      <c r="R53" s="28"/>
      <c r="S53" s="10"/>
      <c r="T53" s="7"/>
      <c r="U53" s="7"/>
      <c r="V53" s="7"/>
      <c r="W53" s="7"/>
      <c r="X53" s="10" t="str">
        <f t="shared" si="4"/>
        <v/>
      </c>
      <c r="Y53" s="28"/>
      <c r="Z53" s="10"/>
      <c r="AA53" s="7"/>
      <c r="AB53" s="7"/>
      <c r="AC53" s="7"/>
      <c r="AD53" s="7"/>
      <c r="AE53" s="10" t="str">
        <f t="shared" si="5"/>
        <v/>
      </c>
      <c r="AF53" s="28"/>
      <c r="AG53" s="10"/>
      <c r="AH53" s="7"/>
      <c r="AI53" s="7"/>
      <c r="AJ53" s="7"/>
      <c r="AK53" s="29"/>
      <c r="AL53" s="14"/>
      <c r="AM53" s="7" t="str">
        <f t="shared" si="6"/>
        <v/>
      </c>
      <c r="AN53" s="30"/>
      <c r="AO53" s="49"/>
      <c r="AP53" s="49"/>
      <c r="AQ53" s="49"/>
      <c r="AR53" s="15"/>
    </row>
    <row r="54" spans="1:44" x14ac:dyDescent="0.25">
      <c r="A54" s="14"/>
      <c r="B54" s="7"/>
      <c r="C54" s="7"/>
      <c r="D54" s="10"/>
      <c r="E54" s="10"/>
      <c r="F54" s="10" t="str">
        <f>IFERROR(IF(#REF!="","",IF(#REF!="Male",$AP$22,$AP$24)),"")</f>
        <v/>
      </c>
      <c r="G54" s="10" t="str">
        <f t="shared" si="1"/>
        <v/>
      </c>
      <c r="H54" s="28"/>
      <c r="I54" s="10"/>
      <c r="J54" s="6"/>
      <c r="K54" s="10" t="str">
        <f t="shared" si="2"/>
        <v/>
      </c>
      <c r="L54" s="28"/>
      <c r="M54" s="10"/>
      <c r="N54" s="7"/>
      <c r="O54" s="7"/>
      <c r="P54" s="7"/>
      <c r="Q54" s="10" t="str">
        <f t="shared" si="3"/>
        <v/>
      </c>
      <c r="R54" s="28"/>
      <c r="S54" s="10"/>
      <c r="T54" s="7"/>
      <c r="U54" s="7"/>
      <c r="V54" s="7"/>
      <c r="W54" s="7"/>
      <c r="X54" s="10" t="str">
        <f t="shared" si="4"/>
        <v/>
      </c>
      <c r="Y54" s="28"/>
      <c r="Z54" s="10"/>
      <c r="AA54" s="7"/>
      <c r="AB54" s="7"/>
      <c r="AC54" s="7"/>
      <c r="AD54" s="7"/>
      <c r="AE54" s="10" t="str">
        <f t="shared" si="5"/>
        <v/>
      </c>
      <c r="AF54" s="28"/>
      <c r="AG54" s="10"/>
      <c r="AH54" s="7"/>
      <c r="AI54" s="7"/>
      <c r="AJ54" s="7"/>
      <c r="AK54" s="29"/>
      <c r="AL54" s="14"/>
      <c r="AM54" s="7" t="str">
        <f t="shared" si="6"/>
        <v/>
      </c>
      <c r="AN54" s="30"/>
      <c r="AO54" s="49"/>
      <c r="AP54" s="49"/>
      <c r="AQ54" s="49"/>
      <c r="AR54" s="15"/>
    </row>
    <row r="55" spans="1:44" x14ac:dyDescent="0.25">
      <c r="A55" s="14"/>
      <c r="B55" s="7"/>
      <c r="C55" s="7"/>
      <c r="D55" s="10"/>
      <c r="E55" s="10"/>
      <c r="F55" s="10" t="str">
        <f>IFERROR(IF(#REF!="","",IF(#REF!="Male",$AP$22,$AP$24)),"")</f>
        <v/>
      </c>
      <c r="G55" s="10" t="str">
        <f t="shared" si="1"/>
        <v/>
      </c>
      <c r="H55" s="28"/>
      <c r="I55" s="10"/>
      <c r="J55" s="6"/>
      <c r="K55" s="10" t="str">
        <f t="shared" si="2"/>
        <v/>
      </c>
      <c r="L55" s="28"/>
      <c r="M55" s="10"/>
      <c r="N55" s="7"/>
      <c r="O55" s="7"/>
      <c r="P55" s="7"/>
      <c r="Q55" s="10" t="str">
        <f t="shared" si="3"/>
        <v/>
      </c>
      <c r="R55" s="28"/>
      <c r="S55" s="10"/>
      <c r="T55" s="7"/>
      <c r="U55" s="7"/>
      <c r="V55" s="7"/>
      <c r="W55" s="7"/>
      <c r="X55" s="10" t="str">
        <f t="shared" si="4"/>
        <v/>
      </c>
      <c r="Y55" s="28"/>
      <c r="Z55" s="10"/>
      <c r="AA55" s="7"/>
      <c r="AB55" s="7"/>
      <c r="AC55" s="7"/>
      <c r="AD55" s="7"/>
      <c r="AE55" s="10" t="str">
        <f t="shared" si="5"/>
        <v/>
      </c>
      <c r="AF55" s="28"/>
      <c r="AG55" s="10"/>
      <c r="AH55" s="7"/>
      <c r="AI55" s="7"/>
      <c r="AJ55" s="7"/>
      <c r="AK55" s="29"/>
      <c r="AL55" s="14"/>
      <c r="AM55" s="7" t="str">
        <f t="shared" si="6"/>
        <v/>
      </c>
      <c r="AN55" s="30"/>
      <c r="AO55" s="49"/>
      <c r="AP55" s="49"/>
      <c r="AQ55" s="49"/>
      <c r="AR55" s="15"/>
    </row>
    <row r="56" spans="1:44" x14ac:dyDescent="0.25">
      <c r="A56" s="14"/>
      <c r="B56" s="7"/>
      <c r="C56" s="7"/>
      <c r="D56" s="10"/>
      <c r="E56" s="10"/>
      <c r="F56" s="10" t="str">
        <f>IFERROR(IF(#REF!="","",IF(#REF!="Male",$AP$22,$AP$24)),"")</f>
        <v/>
      </c>
      <c r="G56" s="10" t="str">
        <f t="shared" si="1"/>
        <v/>
      </c>
      <c r="H56" s="28"/>
      <c r="I56" s="10"/>
      <c r="J56" s="6"/>
      <c r="K56" s="10" t="str">
        <f t="shared" si="2"/>
        <v/>
      </c>
      <c r="L56" s="28"/>
      <c r="M56" s="10"/>
      <c r="N56" s="7"/>
      <c r="O56" s="7"/>
      <c r="P56" s="7"/>
      <c r="Q56" s="10" t="str">
        <f t="shared" si="3"/>
        <v/>
      </c>
      <c r="R56" s="28"/>
      <c r="S56" s="10"/>
      <c r="T56" s="7"/>
      <c r="U56" s="7"/>
      <c r="V56" s="7"/>
      <c r="W56" s="7"/>
      <c r="X56" s="10" t="str">
        <f t="shared" si="4"/>
        <v/>
      </c>
      <c r="Y56" s="28"/>
      <c r="Z56" s="10"/>
      <c r="AA56" s="7"/>
      <c r="AB56" s="7"/>
      <c r="AC56" s="7"/>
      <c r="AD56" s="7"/>
      <c r="AE56" s="10" t="str">
        <f t="shared" si="5"/>
        <v/>
      </c>
      <c r="AF56" s="28"/>
      <c r="AG56" s="10"/>
      <c r="AH56" s="7"/>
      <c r="AI56" s="7"/>
      <c r="AJ56" s="7"/>
      <c r="AK56" s="29"/>
      <c r="AL56" s="14"/>
      <c r="AM56" s="7" t="str">
        <f t="shared" si="6"/>
        <v/>
      </c>
      <c r="AN56" s="30"/>
      <c r="AO56" s="15"/>
      <c r="AP56" s="15"/>
      <c r="AQ56" s="15"/>
      <c r="AR56" s="15"/>
    </row>
    <row r="57" spans="1:44" x14ac:dyDescent="0.25">
      <c r="A57" s="14"/>
      <c r="B57" s="7"/>
      <c r="C57" s="7"/>
      <c r="D57" s="10"/>
      <c r="E57" s="10"/>
      <c r="F57" s="10" t="str">
        <f>IFERROR(IF(#REF!="","",IF(#REF!="Male",$AP$22,$AP$24)),"")</f>
        <v/>
      </c>
      <c r="G57" s="10" t="str">
        <f t="shared" si="1"/>
        <v/>
      </c>
      <c r="H57" s="28"/>
      <c r="I57" s="10"/>
      <c r="J57" s="6"/>
      <c r="K57" s="10" t="str">
        <f t="shared" si="2"/>
        <v/>
      </c>
      <c r="L57" s="28"/>
      <c r="M57" s="10"/>
      <c r="N57" s="7"/>
      <c r="O57" s="7"/>
      <c r="P57" s="7"/>
      <c r="Q57" s="10" t="str">
        <f t="shared" si="3"/>
        <v/>
      </c>
      <c r="R57" s="28"/>
      <c r="S57" s="10"/>
      <c r="T57" s="7"/>
      <c r="U57" s="7"/>
      <c r="V57" s="7"/>
      <c r="W57" s="7"/>
      <c r="X57" s="10" t="str">
        <f t="shared" si="4"/>
        <v/>
      </c>
      <c r="Y57" s="28"/>
      <c r="Z57" s="10"/>
      <c r="AA57" s="7"/>
      <c r="AB57" s="7"/>
      <c r="AC57" s="7"/>
      <c r="AD57" s="7"/>
      <c r="AE57" s="10" t="str">
        <f t="shared" si="5"/>
        <v/>
      </c>
      <c r="AF57" s="28"/>
      <c r="AG57" s="10"/>
      <c r="AH57" s="7"/>
      <c r="AI57" s="7"/>
      <c r="AJ57" s="7"/>
      <c r="AK57" s="29"/>
      <c r="AL57" s="14"/>
      <c r="AM57" s="7" t="str">
        <f t="shared" si="6"/>
        <v/>
      </c>
      <c r="AN57" s="30"/>
    </row>
    <row r="58" spans="1:44" x14ac:dyDescent="0.25">
      <c r="A58" s="14"/>
      <c r="B58" s="7"/>
      <c r="C58" s="7"/>
      <c r="D58" s="10"/>
      <c r="E58" s="10"/>
      <c r="F58" s="10" t="str">
        <f>IFERROR(IF(#REF!="","",IF(#REF!="Male",$AP$22,$AP$24)),"")</f>
        <v/>
      </c>
      <c r="G58" s="10" t="str">
        <f t="shared" si="1"/>
        <v/>
      </c>
      <c r="H58" s="28"/>
      <c r="I58" s="10"/>
      <c r="J58" s="6"/>
      <c r="K58" s="10" t="str">
        <f t="shared" si="2"/>
        <v/>
      </c>
      <c r="L58" s="28"/>
      <c r="M58" s="10"/>
      <c r="N58" s="7"/>
      <c r="O58" s="7"/>
      <c r="P58" s="7"/>
      <c r="Q58" s="10" t="str">
        <f t="shared" si="3"/>
        <v/>
      </c>
      <c r="R58" s="28"/>
      <c r="S58" s="10"/>
      <c r="T58" s="7"/>
      <c r="U58" s="7"/>
      <c r="V58" s="7"/>
      <c r="W58" s="7"/>
      <c r="X58" s="10" t="str">
        <f t="shared" si="4"/>
        <v/>
      </c>
      <c r="Y58" s="28"/>
      <c r="Z58" s="10"/>
      <c r="AA58" s="7"/>
      <c r="AB58" s="7"/>
      <c r="AC58" s="7"/>
      <c r="AD58" s="7"/>
      <c r="AE58" s="10" t="str">
        <f t="shared" si="5"/>
        <v/>
      </c>
      <c r="AF58" s="28"/>
      <c r="AG58" s="10"/>
      <c r="AH58" s="7"/>
      <c r="AI58" s="7"/>
      <c r="AJ58" s="7"/>
      <c r="AK58" s="29"/>
      <c r="AL58" s="14"/>
      <c r="AM58" s="7" t="str">
        <f t="shared" si="6"/>
        <v/>
      </c>
      <c r="AN58" s="30"/>
    </row>
    <row r="59" spans="1:44" x14ac:dyDescent="0.25">
      <c r="A59" s="14"/>
      <c r="B59" s="7"/>
      <c r="C59" s="7"/>
      <c r="D59" s="10"/>
      <c r="E59" s="10"/>
      <c r="F59" s="10" t="str">
        <f>IFERROR(IF(#REF!="","",IF(#REF!="Male",$AP$22,$AP$24)),"")</f>
        <v/>
      </c>
      <c r="G59" s="10" t="str">
        <f t="shared" si="1"/>
        <v/>
      </c>
      <c r="H59" s="28"/>
      <c r="I59" s="10"/>
      <c r="J59" s="6"/>
      <c r="K59" s="10" t="str">
        <f t="shared" si="2"/>
        <v/>
      </c>
      <c r="L59" s="28"/>
      <c r="M59" s="10"/>
      <c r="N59" s="7"/>
      <c r="O59" s="7"/>
      <c r="P59" s="7"/>
      <c r="Q59" s="10" t="str">
        <f t="shared" si="3"/>
        <v/>
      </c>
      <c r="R59" s="28"/>
      <c r="S59" s="10"/>
      <c r="T59" s="7"/>
      <c r="U59" s="7"/>
      <c r="V59" s="7"/>
      <c r="W59" s="7"/>
      <c r="X59" s="10" t="str">
        <f t="shared" si="4"/>
        <v/>
      </c>
      <c r="Y59" s="28"/>
      <c r="Z59" s="10"/>
      <c r="AA59" s="7"/>
      <c r="AB59" s="7"/>
      <c r="AC59" s="7"/>
      <c r="AD59" s="7"/>
      <c r="AE59" s="10" t="str">
        <f t="shared" si="5"/>
        <v/>
      </c>
      <c r="AF59" s="28"/>
      <c r="AG59" s="10"/>
      <c r="AH59" s="7"/>
      <c r="AI59" s="7"/>
      <c r="AJ59" s="7"/>
      <c r="AK59" s="29"/>
      <c r="AL59" s="14"/>
      <c r="AM59" s="7" t="str">
        <f t="shared" si="6"/>
        <v/>
      </c>
      <c r="AN59" s="30"/>
    </row>
    <row r="60" spans="1:44" x14ac:dyDescent="0.25">
      <c r="A60" s="14"/>
      <c r="B60" s="7"/>
      <c r="C60" s="7"/>
      <c r="D60" s="10"/>
      <c r="E60" s="10"/>
      <c r="F60" s="10" t="str">
        <f>IFERROR(IF(#REF!="","",IF(#REF!="Male",$AP$22,$AP$24)),"")</f>
        <v/>
      </c>
      <c r="G60" s="10" t="str">
        <f t="shared" si="1"/>
        <v/>
      </c>
      <c r="H60" s="28"/>
      <c r="I60" s="10"/>
      <c r="J60" s="6"/>
      <c r="K60" s="10" t="str">
        <f t="shared" si="2"/>
        <v/>
      </c>
      <c r="L60" s="28"/>
      <c r="M60" s="10"/>
      <c r="N60" s="7"/>
      <c r="O60" s="7"/>
      <c r="P60" s="7"/>
      <c r="Q60" s="10" t="str">
        <f t="shared" si="3"/>
        <v/>
      </c>
      <c r="R60" s="28"/>
      <c r="S60" s="10"/>
      <c r="T60" s="7"/>
      <c r="U60" s="7"/>
      <c r="V60" s="7"/>
      <c r="W60" s="7"/>
      <c r="X60" s="10" t="str">
        <f t="shared" si="4"/>
        <v/>
      </c>
      <c r="Y60" s="28"/>
      <c r="Z60" s="10"/>
      <c r="AA60" s="7"/>
      <c r="AB60" s="7"/>
      <c r="AC60" s="7"/>
      <c r="AD60" s="7"/>
      <c r="AE60" s="10" t="str">
        <f t="shared" si="5"/>
        <v/>
      </c>
      <c r="AF60" s="28"/>
      <c r="AG60" s="10"/>
      <c r="AH60" s="7"/>
      <c r="AI60" s="7"/>
      <c r="AJ60" s="7"/>
      <c r="AK60" s="29"/>
      <c r="AL60" s="14"/>
      <c r="AM60" s="7" t="str">
        <f t="shared" si="6"/>
        <v/>
      </c>
      <c r="AN60" s="30"/>
    </row>
    <row r="61" spans="1:44" x14ac:dyDescent="0.25">
      <c r="A61" s="14"/>
      <c r="B61" s="7"/>
      <c r="C61" s="7"/>
      <c r="D61" s="10"/>
      <c r="E61" s="10"/>
      <c r="F61" s="10" t="str">
        <f>IFERROR(IF(#REF!="","",IF(#REF!="Male",$AP$22,$AP$24)),"")</f>
        <v/>
      </c>
      <c r="G61" s="10" t="str">
        <f t="shared" si="1"/>
        <v/>
      </c>
      <c r="H61" s="28"/>
      <c r="I61" s="10"/>
      <c r="J61" s="6"/>
      <c r="K61" s="10" t="str">
        <f t="shared" si="2"/>
        <v/>
      </c>
      <c r="L61" s="28"/>
      <c r="M61" s="10"/>
      <c r="N61" s="7"/>
      <c r="O61" s="7"/>
      <c r="P61" s="7"/>
      <c r="Q61" s="10" t="str">
        <f t="shared" si="3"/>
        <v/>
      </c>
      <c r="R61" s="28"/>
      <c r="S61" s="10"/>
      <c r="T61" s="7"/>
      <c r="U61" s="7"/>
      <c r="V61" s="7"/>
      <c r="W61" s="7"/>
      <c r="X61" s="10" t="str">
        <f t="shared" si="4"/>
        <v/>
      </c>
      <c r="Y61" s="28"/>
      <c r="Z61" s="10"/>
      <c r="AA61" s="7"/>
      <c r="AB61" s="7"/>
      <c r="AC61" s="7"/>
      <c r="AD61" s="7"/>
      <c r="AE61" s="10" t="str">
        <f t="shared" si="5"/>
        <v/>
      </c>
      <c r="AF61" s="28"/>
      <c r="AG61" s="10"/>
      <c r="AH61" s="7"/>
      <c r="AI61" s="7"/>
      <c r="AJ61" s="7"/>
      <c r="AK61" s="29"/>
      <c r="AL61" s="14"/>
      <c r="AM61" s="7" t="str">
        <f t="shared" si="6"/>
        <v/>
      </c>
      <c r="AN61" s="30"/>
    </row>
    <row r="62" spans="1:44" x14ac:dyDescent="0.25">
      <c r="A62" s="14"/>
      <c r="B62" s="7"/>
      <c r="C62" s="7"/>
      <c r="D62" s="10"/>
      <c r="E62" s="10"/>
      <c r="F62" s="10" t="str">
        <f>IFERROR(IF(#REF!="","",IF(#REF!="Male",$AP$22,$AP$24)),"")</f>
        <v/>
      </c>
      <c r="G62" s="10" t="str">
        <f t="shared" si="1"/>
        <v/>
      </c>
      <c r="H62" s="28"/>
      <c r="I62" s="10"/>
      <c r="J62" s="6"/>
      <c r="K62" s="10" t="str">
        <f t="shared" si="2"/>
        <v/>
      </c>
      <c r="L62" s="28"/>
      <c r="M62" s="10"/>
      <c r="N62" s="7"/>
      <c r="O62" s="7"/>
      <c r="P62" s="7"/>
      <c r="Q62" s="10" t="str">
        <f t="shared" si="3"/>
        <v/>
      </c>
      <c r="R62" s="28"/>
      <c r="S62" s="10"/>
      <c r="T62" s="7"/>
      <c r="U62" s="7"/>
      <c r="V62" s="7"/>
      <c r="W62" s="7"/>
      <c r="X62" s="10" t="str">
        <f t="shared" si="4"/>
        <v/>
      </c>
      <c r="Y62" s="28"/>
      <c r="Z62" s="10"/>
      <c r="AA62" s="7"/>
      <c r="AB62" s="7"/>
      <c r="AC62" s="7"/>
      <c r="AD62" s="7"/>
      <c r="AE62" s="10" t="str">
        <f t="shared" si="5"/>
        <v/>
      </c>
      <c r="AF62" s="28"/>
      <c r="AG62" s="10"/>
      <c r="AH62" s="7"/>
      <c r="AI62" s="7"/>
      <c r="AJ62" s="7"/>
      <c r="AK62" s="29"/>
      <c r="AL62" s="14"/>
      <c r="AM62" s="7" t="str">
        <f t="shared" si="6"/>
        <v/>
      </c>
      <c r="AN62" s="30"/>
    </row>
    <row r="63" spans="1:44" x14ac:dyDescent="0.25">
      <c r="A63" s="14"/>
      <c r="B63" s="7"/>
      <c r="C63" s="7"/>
      <c r="D63" s="10"/>
      <c r="E63" s="10"/>
      <c r="F63" s="10" t="str">
        <f>IFERROR(IF(#REF!="","",IF(#REF!="Male",$AP$22,$AP$24)),"")</f>
        <v/>
      </c>
      <c r="G63" s="10" t="str">
        <f t="shared" si="1"/>
        <v/>
      </c>
      <c r="H63" s="28"/>
      <c r="I63" s="10"/>
      <c r="J63" s="6"/>
      <c r="K63" s="10" t="str">
        <f t="shared" si="2"/>
        <v/>
      </c>
      <c r="L63" s="28"/>
      <c r="M63" s="10"/>
      <c r="N63" s="7"/>
      <c r="O63" s="7"/>
      <c r="P63" s="7"/>
      <c r="Q63" s="10" t="str">
        <f t="shared" si="3"/>
        <v/>
      </c>
      <c r="R63" s="28"/>
      <c r="S63" s="10"/>
      <c r="T63" s="7"/>
      <c r="U63" s="7"/>
      <c r="V63" s="7"/>
      <c r="W63" s="7"/>
      <c r="X63" s="10" t="str">
        <f t="shared" si="4"/>
        <v/>
      </c>
      <c r="Y63" s="28"/>
      <c r="Z63" s="10"/>
      <c r="AA63" s="7"/>
      <c r="AB63" s="7"/>
      <c r="AC63" s="7"/>
      <c r="AD63" s="7"/>
      <c r="AE63" s="10" t="str">
        <f t="shared" si="5"/>
        <v/>
      </c>
      <c r="AF63" s="28"/>
      <c r="AG63" s="10"/>
      <c r="AH63" s="7"/>
      <c r="AI63" s="7"/>
      <c r="AJ63" s="7"/>
      <c r="AK63" s="29"/>
      <c r="AL63" s="14"/>
      <c r="AM63" s="7" t="str">
        <f t="shared" si="6"/>
        <v/>
      </c>
      <c r="AN63" s="30"/>
    </row>
    <row r="64" spans="1:44" x14ac:dyDescent="0.25">
      <c r="A64" s="14"/>
      <c r="B64" s="7"/>
      <c r="C64" s="7"/>
      <c r="D64" s="10"/>
      <c r="E64" s="10"/>
      <c r="F64" s="10" t="str">
        <f>IFERROR(IF(#REF!="","",IF(#REF!="Male",$AP$22,$AP$24)),"")</f>
        <v/>
      </c>
      <c r="G64" s="10" t="str">
        <f t="shared" si="1"/>
        <v/>
      </c>
      <c r="H64" s="28"/>
      <c r="I64" s="10"/>
      <c r="J64" s="6"/>
      <c r="K64" s="10" t="str">
        <f t="shared" si="2"/>
        <v/>
      </c>
      <c r="L64" s="28"/>
      <c r="M64" s="10"/>
      <c r="N64" s="7"/>
      <c r="O64" s="7"/>
      <c r="P64" s="7"/>
      <c r="Q64" s="10" t="str">
        <f t="shared" si="3"/>
        <v/>
      </c>
      <c r="R64" s="28"/>
      <c r="S64" s="10"/>
      <c r="T64" s="7"/>
      <c r="U64" s="7"/>
      <c r="V64" s="7"/>
      <c r="W64" s="7"/>
      <c r="X64" s="10" t="str">
        <f t="shared" si="4"/>
        <v/>
      </c>
      <c r="Y64" s="28"/>
      <c r="Z64" s="10"/>
      <c r="AA64" s="7"/>
      <c r="AB64" s="7"/>
      <c r="AC64" s="7"/>
      <c r="AD64" s="7"/>
      <c r="AE64" s="10" t="str">
        <f t="shared" si="5"/>
        <v/>
      </c>
      <c r="AF64" s="28"/>
      <c r="AG64" s="10"/>
      <c r="AH64" s="7"/>
      <c r="AI64" s="7"/>
      <c r="AJ64" s="7"/>
      <c r="AK64" s="29"/>
      <c r="AL64" s="14"/>
      <c r="AM64" s="7" t="str">
        <f t="shared" si="6"/>
        <v/>
      </c>
      <c r="AN64" s="30"/>
    </row>
    <row r="65" spans="1:40" x14ac:dyDescent="0.25">
      <c r="A65" s="14"/>
      <c r="B65" s="7"/>
      <c r="C65" s="7"/>
      <c r="D65" s="10"/>
      <c r="E65" s="10"/>
      <c r="F65" s="10" t="str">
        <f>IFERROR(IF(#REF!="","",IF(#REF!="Male",$AP$22,$AP$24)),"")</f>
        <v/>
      </c>
      <c r="G65" s="10" t="str">
        <f t="shared" si="1"/>
        <v/>
      </c>
      <c r="H65" s="28"/>
      <c r="I65" s="10"/>
      <c r="J65" s="6"/>
      <c r="K65" s="10" t="str">
        <f t="shared" si="2"/>
        <v/>
      </c>
      <c r="L65" s="28"/>
      <c r="M65" s="10"/>
      <c r="N65" s="7"/>
      <c r="O65" s="7"/>
      <c r="P65" s="7"/>
      <c r="Q65" s="10" t="str">
        <f t="shared" si="3"/>
        <v/>
      </c>
      <c r="R65" s="28"/>
      <c r="S65" s="10"/>
      <c r="T65" s="7"/>
      <c r="U65" s="7"/>
      <c r="V65" s="7"/>
      <c r="W65" s="7"/>
      <c r="X65" s="10" t="str">
        <f t="shared" si="4"/>
        <v/>
      </c>
      <c r="Y65" s="28"/>
      <c r="Z65" s="10"/>
      <c r="AA65" s="7"/>
      <c r="AB65" s="7"/>
      <c r="AC65" s="7"/>
      <c r="AD65" s="7"/>
      <c r="AE65" s="10" t="str">
        <f t="shared" si="5"/>
        <v/>
      </c>
      <c r="AF65" s="28"/>
      <c r="AG65" s="10"/>
      <c r="AH65" s="7"/>
      <c r="AI65" s="7"/>
      <c r="AJ65" s="7"/>
      <c r="AK65" s="29"/>
      <c r="AL65" s="14"/>
      <c r="AM65" s="7" t="str">
        <f t="shared" si="6"/>
        <v/>
      </c>
      <c r="AN65" s="30"/>
    </row>
    <row r="66" spans="1:40" x14ac:dyDescent="0.25">
      <c r="A66" s="14"/>
      <c r="B66" s="7"/>
      <c r="C66" s="7"/>
      <c r="D66" s="10"/>
      <c r="E66" s="10"/>
      <c r="F66" s="10" t="str">
        <f>IFERROR(IF(#REF!="","",IF(#REF!="Male",$AP$22,$AP$24)),"")</f>
        <v/>
      </c>
      <c r="G66" s="10" t="str">
        <f t="shared" si="1"/>
        <v/>
      </c>
      <c r="H66" s="28"/>
      <c r="I66" s="10"/>
      <c r="J66" s="6"/>
      <c r="K66" s="10" t="str">
        <f t="shared" si="2"/>
        <v/>
      </c>
      <c r="L66" s="28"/>
      <c r="M66" s="10"/>
      <c r="N66" s="7"/>
      <c r="O66" s="7"/>
      <c r="P66" s="7"/>
      <c r="Q66" s="10" t="str">
        <f t="shared" si="3"/>
        <v/>
      </c>
      <c r="R66" s="28"/>
      <c r="S66" s="10"/>
      <c r="T66" s="7"/>
      <c r="U66" s="7"/>
      <c r="V66" s="7"/>
      <c r="W66" s="7"/>
      <c r="X66" s="10" t="str">
        <f t="shared" si="4"/>
        <v/>
      </c>
      <c r="Y66" s="28"/>
      <c r="Z66" s="10"/>
      <c r="AA66" s="7"/>
      <c r="AB66" s="7"/>
      <c r="AC66" s="7"/>
      <c r="AD66" s="7"/>
      <c r="AE66" s="10" t="str">
        <f t="shared" si="5"/>
        <v/>
      </c>
      <c r="AF66" s="28"/>
      <c r="AG66" s="10"/>
      <c r="AH66" s="7"/>
      <c r="AI66" s="7"/>
      <c r="AJ66" s="7"/>
      <c r="AK66" s="29"/>
      <c r="AL66" s="14"/>
      <c r="AM66" s="7" t="str">
        <f t="shared" si="6"/>
        <v/>
      </c>
      <c r="AN66" s="30"/>
    </row>
    <row r="67" spans="1:40" x14ac:dyDescent="0.25">
      <c r="A67" s="14"/>
      <c r="B67" s="7"/>
      <c r="C67" s="7"/>
      <c r="D67" s="10"/>
      <c r="E67" s="10"/>
      <c r="F67" s="10" t="str">
        <f>IFERROR(IF(#REF!="","",IF(#REF!="Male",$AP$22,$AP$24)),"")</f>
        <v/>
      </c>
      <c r="G67" s="10" t="str">
        <f t="shared" si="1"/>
        <v/>
      </c>
      <c r="H67" s="28"/>
      <c r="I67" s="10"/>
      <c r="J67" s="6"/>
      <c r="K67" s="10" t="str">
        <f t="shared" si="2"/>
        <v/>
      </c>
      <c r="L67" s="28"/>
      <c r="M67" s="10"/>
      <c r="N67" s="7"/>
      <c r="O67" s="7"/>
      <c r="P67" s="7"/>
      <c r="Q67" s="10" t="str">
        <f t="shared" si="3"/>
        <v/>
      </c>
      <c r="R67" s="28"/>
      <c r="S67" s="10"/>
      <c r="T67" s="7"/>
      <c r="U67" s="7"/>
      <c r="V67" s="7"/>
      <c r="W67" s="7"/>
      <c r="X67" s="10" t="str">
        <f t="shared" si="4"/>
        <v/>
      </c>
      <c r="Y67" s="28"/>
      <c r="Z67" s="10"/>
      <c r="AA67" s="7"/>
      <c r="AB67" s="7"/>
      <c r="AC67" s="7"/>
      <c r="AD67" s="7"/>
      <c r="AE67" s="10" t="str">
        <f t="shared" si="5"/>
        <v/>
      </c>
      <c r="AF67" s="28"/>
      <c r="AG67" s="10"/>
      <c r="AH67" s="7"/>
      <c r="AI67" s="7"/>
      <c r="AJ67" s="7"/>
      <c r="AK67" s="29"/>
      <c r="AL67" s="14"/>
      <c r="AM67" s="7" t="str">
        <f t="shared" si="6"/>
        <v/>
      </c>
      <c r="AN67" s="30"/>
    </row>
    <row r="68" spans="1:40" x14ac:dyDescent="0.25">
      <c r="A68" s="14"/>
      <c r="B68" s="7"/>
      <c r="C68" s="7"/>
      <c r="D68" s="10"/>
      <c r="E68" s="10"/>
      <c r="F68" s="10" t="str">
        <f>IFERROR(IF(#REF!="","",IF(#REF!="Male",$AP$22,$AP$24)),"")</f>
        <v/>
      </c>
      <c r="G68" s="10" t="str">
        <f t="shared" si="1"/>
        <v/>
      </c>
      <c r="H68" s="28"/>
      <c r="I68" s="10"/>
      <c r="J68" s="6"/>
      <c r="K68" s="10" t="str">
        <f t="shared" si="2"/>
        <v/>
      </c>
      <c r="L68" s="28"/>
      <c r="M68" s="10"/>
      <c r="N68" s="7"/>
      <c r="O68" s="7"/>
      <c r="P68" s="7"/>
      <c r="Q68" s="10" t="str">
        <f t="shared" si="3"/>
        <v/>
      </c>
      <c r="R68" s="28"/>
      <c r="S68" s="10"/>
      <c r="T68" s="7"/>
      <c r="U68" s="7"/>
      <c r="V68" s="7"/>
      <c r="W68" s="7"/>
      <c r="X68" s="10" t="str">
        <f t="shared" si="4"/>
        <v/>
      </c>
      <c r="Y68" s="28"/>
      <c r="Z68" s="10"/>
      <c r="AA68" s="7"/>
      <c r="AB68" s="7"/>
      <c r="AC68" s="7"/>
      <c r="AD68" s="7"/>
      <c r="AE68" s="10" t="str">
        <f t="shared" si="5"/>
        <v/>
      </c>
      <c r="AF68" s="28"/>
      <c r="AG68" s="10"/>
      <c r="AH68" s="7"/>
      <c r="AI68" s="7"/>
      <c r="AJ68" s="7"/>
      <c r="AK68" s="29"/>
      <c r="AL68" s="14"/>
      <c r="AM68" s="7" t="str">
        <f t="shared" si="6"/>
        <v/>
      </c>
      <c r="AN68" s="30"/>
    </row>
    <row r="69" spans="1:40" x14ac:dyDescent="0.25">
      <c r="A69" s="14"/>
      <c r="B69" s="7"/>
      <c r="C69" s="7"/>
      <c r="D69" s="10"/>
      <c r="E69" s="10"/>
      <c r="F69" s="10" t="str">
        <f>IFERROR(IF(#REF!="","",IF(#REF!="Male",$AP$22,$AP$24)),"")</f>
        <v/>
      </c>
      <c r="G69" s="10" t="str">
        <f t="shared" si="1"/>
        <v/>
      </c>
      <c r="H69" s="28"/>
      <c r="I69" s="10"/>
      <c r="J69" s="6"/>
      <c r="K69" s="10" t="str">
        <f t="shared" si="2"/>
        <v/>
      </c>
      <c r="L69" s="28"/>
      <c r="M69" s="10"/>
      <c r="N69" s="7"/>
      <c r="O69" s="7"/>
      <c r="P69" s="7"/>
      <c r="Q69" s="10" t="str">
        <f t="shared" si="3"/>
        <v/>
      </c>
      <c r="R69" s="28"/>
      <c r="S69" s="10"/>
      <c r="T69" s="7"/>
      <c r="U69" s="7"/>
      <c r="V69" s="7"/>
      <c r="W69" s="7"/>
      <c r="X69" s="10" t="str">
        <f t="shared" si="4"/>
        <v/>
      </c>
      <c r="Y69" s="28"/>
      <c r="Z69" s="10"/>
      <c r="AA69" s="7"/>
      <c r="AB69" s="7"/>
      <c r="AC69" s="7"/>
      <c r="AD69" s="7"/>
      <c r="AE69" s="10" t="str">
        <f t="shared" si="5"/>
        <v/>
      </c>
      <c r="AF69" s="28"/>
      <c r="AG69" s="10"/>
      <c r="AH69" s="7"/>
      <c r="AI69" s="7"/>
      <c r="AJ69" s="7"/>
      <c r="AK69" s="29"/>
      <c r="AL69" s="14"/>
      <c r="AM69" s="7" t="str">
        <f t="shared" si="6"/>
        <v/>
      </c>
      <c r="AN69" s="30"/>
    </row>
    <row r="70" spans="1:40" x14ac:dyDescent="0.25">
      <c r="A70" s="14"/>
      <c r="B70" s="7"/>
      <c r="C70" s="7"/>
      <c r="D70" s="10"/>
      <c r="E70" s="10"/>
      <c r="F70" s="10" t="str">
        <f>IFERROR(IF(#REF!="","",IF(#REF!="Male",$AP$22,$AP$24)),"")</f>
        <v/>
      </c>
      <c r="G70" s="10" t="str">
        <f t="shared" si="1"/>
        <v/>
      </c>
      <c r="H70" s="28"/>
      <c r="I70" s="10"/>
      <c r="J70" s="6"/>
      <c r="K70" s="10" t="str">
        <f t="shared" si="2"/>
        <v/>
      </c>
      <c r="L70" s="28"/>
      <c r="M70" s="10"/>
      <c r="N70" s="7"/>
      <c r="O70" s="7"/>
      <c r="P70" s="7"/>
      <c r="Q70" s="10" t="str">
        <f t="shared" si="3"/>
        <v/>
      </c>
      <c r="R70" s="28"/>
      <c r="S70" s="10"/>
      <c r="T70" s="7"/>
      <c r="U70" s="7"/>
      <c r="V70" s="7"/>
      <c r="W70" s="7"/>
      <c r="X70" s="10" t="str">
        <f t="shared" si="4"/>
        <v/>
      </c>
      <c r="Y70" s="28"/>
      <c r="Z70" s="10"/>
      <c r="AA70" s="7"/>
      <c r="AB70" s="7"/>
      <c r="AC70" s="7"/>
      <c r="AD70" s="7"/>
      <c r="AE70" s="10" t="str">
        <f t="shared" si="5"/>
        <v/>
      </c>
      <c r="AF70" s="28"/>
      <c r="AG70" s="10"/>
      <c r="AH70" s="7"/>
      <c r="AI70" s="7"/>
      <c r="AJ70" s="7"/>
      <c r="AK70" s="29"/>
      <c r="AL70" s="14"/>
      <c r="AM70" s="7" t="str">
        <f t="shared" si="6"/>
        <v/>
      </c>
      <c r="AN70" s="30"/>
    </row>
    <row r="71" spans="1:40" x14ac:dyDescent="0.25">
      <c r="A71" s="14"/>
      <c r="B71" s="7"/>
      <c r="C71" s="7"/>
      <c r="D71" s="10"/>
      <c r="E71" s="10"/>
      <c r="F71" s="10" t="str">
        <f>IFERROR(IF(#REF!="","",IF(#REF!="Male",$AP$22,$AP$24)),"")</f>
        <v/>
      </c>
      <c r="G71" s="10" t="str">
        <f t="shared" ref="G71:G134" si="8">IF(OR(E71="", F71=""), "", IF(AND(E71&gt;=10, F71&gt;=80), "Silver", IF(AND(E71&gt;=9, F71&gt;=70), "Bronze", "None")))</f>
        <v/>
      </c>
      <c r="H71" s="28"/>
      <c r="I71" s="10"/>
      <c r="J71" s="6"/>
      <c r="K71" s="10" t="str">
        <f t="shared" ref="K71:K134" si="9">IF(J71="", "", IF(J71&gt;=102, "Silver", IF(J71&gt;=86, "Bronze", "None")))</f>
        <v/>
      </c>
      <c r="L71" s="28"/>
      <c r="M71" s="10"/>
      <c r="N71" s="7"/>
      <c r="O71" s="7"/>
      <c r="P71" s="7"/>
      <c r="Q71" s="10" t="str">
        <f t="shared" ref="Q71:Q134" si="10">IFERROR(IF(OR(N71="", O71="", P71=""), "", IF(N71="Silhouette", IF(OR(AND(P71&gt;=14, O71&gt;=119), P71&gt;=15), "Silver", IF(OR(AND(P71&gt;=13, O71&gt;=104), P71&gt;=14), "Bronze", "None")), IF(N71="Disc", IF(OR(AND(P71&gt;=13, O71&gt;=95), P71&gt;=14), "Silver", IF(OR(AND(P71&gt;=12, O71&gt;=84), P71&gt;=13), "Bronze", "None")), "Unknown Target"))), "")</f>
        <v/>
      </c>
      <c r="R71" s="28"/>
      <c r="S71" s="10"/>
      <c r="T71" s="7"/>
      <c r="U71" s="7"/>
      <c r="V71" s="7"/>
      <c r="W71" s="7"/>
      <c r="X71" s="10" t="str">
        <f t="shared" ref="X71:X134" si="11">IFERROR(IF(OR(T71="", U71="", V71="", W71=""), "", IF(AND(T71&gt;=10, U71&gt;=88, V71&gt;=5, W71="Yes"), "Silver", IF(AND(T71&gt;=9, U71&gt;=78, V71&gt;=4, W71="Yes"), "Bronze", "None"))), "")</f>
        <v/>
      </c>
      <c r="Y71" s="28"/>
      <c r="Z71" s="10"/>
      <c r="AA71" s="7"/>
      <c r="AB71" s="7"/>
      <c r="AC71" s="7"/>
      <c r="AD71" s="7"/>
      <c r="AE71" s="10" t="str">
        <f t="shared" ref="AE71:AE134" si="12">IFERROR(IF(OR(AA71="", AB71="", AC71="", AD71=""), "", IF(AND(AA71&gt;=10, AB71&gt;=90, AC71&gt;=5, AD71="Yes"), "Silver", IF(AND(AA71&gt;=9, AB71&gt;=84, AC71&gt;=4, AD71="Yes"), "Bronze", "None"))), "")</f>
        <v/>
      </c>
      <c r="AF71" s="28"/>
      <c r="AG71" s="10"/>
      <c r="AH71" s="7"/>
      <c r="AI71" s="7"/>
      <c r="AJ71" s="7"/>
      <c r="AK71" s="29"/>
      <c r="AL71" s="14"/>
      <c r="AM71" s="7" t="str">
        <f t="shared" ref="AM71:AM134" si="13">IFERROR(IF(AL71="", "", IF(AL71&gt;=4, "Gold", IF(AL71&gt;=0, "Silver", "None"))), "")</f>
        <v/>
      </c>
      <c r="AN71" s="30"/>
    </row>
    <row r="72" spans="1:40" x14ac:dyDescent="0.25">
      <c r="A72" s="14"/>
      <c r="B72" s="7"/>
      <c r="C72" s="7"/>
      <c r="D72" s="10"/>
      <c r="E72" s="10"/>
      <c r="F72" s="10" t="str">
        <f>IFERROR(IF(#REF!="","",IF(#REF!="Male",$AP$22,$AP$24)),"")</f>
        <v/>
      </c>
      <c r="G72" s="10" t="str">
        <f t="shared" si="8"/>
        <v/>
      </c>
      <c r="H72" s="28"/>
      <c r="I72" s="10"/>
      <c r="J72" s="6"/>
      <c r="K72" s="10" t="str">
        <f t="shared" si="9"/>
        <v/>
      </c>
      <c r="L72" s="28"/>
      <c r="M72" s="10"/>
      <c r="N72" s="7"/>
      <c r="O72" s="7"/>
      <c r="P72" s="7"/>
      <c r="Q72" s="10" t="str">
        <f t="shared" si="10"/>
        <v/>
      </c>
      <c r="R72" s="28"/>
      <c r="S72" s="10"/>
      <c r="T72" s="7"/>
      <c r="U72" s="7"/>
      <c r="V72" s="7"/>
      <c r="W72" s="7"/>
      <c r="X72" s="10" t="str">
        <f t="shared" si="11"/>
        <v/>
      </c>
      <c r="Y72" s="28"/>
      <c r="Z72" s="10"/>
      <c r="AA72" s="7"/>
      <c r="AB72" s="7"/>
      <c r="AC72" s="7"/>
      <c r="AD72" s="7"/>
      <c r="AE72" s="10" t="str">
        <f t="shared" si="12"/>
        <v/>
      </c>
      <c r="AF72" s="28"/>
      <c r="AG72" s="10"/>
      <c r="AH72" s="7"/>
      <c r="AI72" s="7"/>
      <c r="AJ72" s="7"/>
      <c r="AK72" s="29"/>
      <c r="AL72" s="14"/>
      <c r="AM72" s="7" t="str">
        <f t="shared" si="13"/>
        <v/>
      </c>
      <c r="AN72" s="30"/>
    </row>
    <row r="73" spans="1:40" x14ac:dyDescent="0.25">
      <c r="A73" s="14"/>
      <c r="B73" s="7"/>
      <c r="C73" s="7"/>
      <c r="D73" s="10"/>
      <c r="E73" s="10"/>
      <c r="F73" s="10" t="str">
        <f>IFERROR(IF(#REF!="","",IF(#REF!="Male",$AP$22,$AP$24)),"")</f>
        <v/>
      </c>
      <c r="G73" s="10" t="str">
        <f t="shared" si="8"/>
        <v/>
      </c>
      <c r="H73" s="28"/>
      <c r="I73" s="10"/>
      <c r="J73" s="6"/>
      <c r="K73" s="10" t="str">
        <f t="shared" si="9"/>
        <v/>
      </c>
      <c r="L73" s="28"/>
      <c r="M73" s="10"/>
      <c r="N73" s="7"/>
      <c r="O73" s="7"/>
      <c r="P73" s="7"/>
      <c r="Q73" s="10" t="str">
        <f t="shared" si="10"/>
        <v/>
      </c>
      <c r="R73" s="28"/>
      <c r="S73" s="10"/>
      <c r="T73" s="7"/>
      <c r="U73" s="7"/>
      <c r="V73" s="7"/>
      <c r="W73" s="7"/>
      <c r="X73" s="10" t="str">
        <f t="shared" si="11"/>
        <v/>
      </c>
      <c r="Y73" s="28"/>
      <c r="Z73" s="10"/>
      <c r="AA73" s="7"/>
      <c r="AB73" s="7"/>
      <c r="AC73" s="7"/>
      <c r="AD73" s="7"/>
      <c r="AE73" s="10" t="str">
        <f t="shared" si="12"/>
        <v/>
      </c>
      <c r="AF73" s="28"/>
      <c r="AG73" s="10"/>
      <c r="AH73" s="7"/>
      <c r="AI73" s="7"/>
      <c r="AJ73" s="7"/>
      <c r="AK73" s="29"/>
      <c r="AL73" s="14"/>
      <c r="AM73" s="7" t="str">
        <f t="shared" si="13"/>
        <v/>
      </c>
      <c r="AN73" s="30"/>
    </row>
    <row r="74" spans="1:40" x14ac:dyDescent="0.25">
      <c r="A74" s="14"/>
      <c r="B74" s="7"/>
      <c r="C74" s="7"/>
      <c r="D74" s="10"/>
      <c r="E74" s="10"/>
      <c r="F74" s="10" t="str">
        <f>IFERROR(IF(#REF!="","",IF(#REF!="Male",$AP$22,$AP$24)),"")</f>
        <v/>
      </c>
      <c r="G74" s="10" t="str">
        <f t="shared" si="8"/>
        <v/>
      </c>
      <c r="H74" s="28"/>
      <c r="I74" s="10"/>
      <c r="J74" s="6"/>
      <c r="K74" s="10" t="str">
        <f t="shared" si="9"/>
        <v/>
      </c>
      <c r="L74" s="28"/>
      <c r="M74" s="10"/>
      <c r="N74" s="7"/>
      <c r="O74" s="7"/>
      <c r="P74" s="7"/>
      <c r="Q74" s="10" t="str">
        <f t="shared" si="10"/>
        <v/>
      </c>
      <c r="R74" s="28"/>
      <c r="S74" s="10"/>
      <c r="T74" s="7"/>
      <c r="U74" s="7"/>
      <c r="V74" s="7"/>
      <c r="W74" s="7"/>
      <c r="X74" s="10" t="str">
        <f t="shared" si="11"/>
        <v/>
      </c>
      <c r="Y74" s="28"/>
      <c r="Z74" s="10"/>
      <c r="AA74" s="7"/>
      <c r="AB74" s="7"/>
      <c r="AC74" s="7"/>
      <c r="AD74" s="7"/>
      <c r="AE74" s="10" t="str">
        <f t="shared" si="12"/>
        <v/>
      </c>
      <c r="AF74" s="28"/>
      <c r="AG74" s="10"/>
      <c r="AH74" s="7"/>
      <c r="AI74" s="7"/>
      <c r="AJ74" s="7"/>
      <c r="AK74" s="29"/>
      <c r="AL74" s="14"/>
      <c r="AM74" s="7" t="str">
        <f t="shared" si="13"/>
        <v/>
      </c>
      <c r="AN74" s="30"/>
    </row>
    <row r="75" spans="1:40" x14ac:dyDescent="0.25">
      <c r="A75" s="14"/>
      <c r="B75" s="7"/>
      <c r="C75" s="7"/>
      <c r="D75" s="10"/>
      <c r="E75" s="10"/>
      <c r="F75" s="10" t="str">
        <f>IFERROR(IF(#REF!="","",IF(#REF!="Male",$AP$22,$AP$24)),"")</f>
        <v/>
      </c>
      <c r="G75" s="10" t="str">
        <f t="shared" si="8"/>
        <v/>
      </c>
      <c r="H75" s="28"/>
      <c r="I75" s="10"/>
      <c r="J75" s="6"/>
      <c r="K75" s="10" t="str">
        <f t="shared" si="9"/>
        <v/>
      </c>
      <c r="L75" s="28"/>
      <c r="M75" s="10"/>
      <c r="N75" s="7"/>
      <c r="O75" s="7"/>
      <c r="P75" s="7"/>
      <c r="Q75" s="10" t="str">
        <f t="shared" si="10"/>
        <v/>
      </c>
      <c r="R75" s="28"/>
      <c r="S75" s="10"/>
      <c r="T75" s="7"/>
      <c r="U75" s="7"/>
      <c r="V75" s="7"/>
      <c r="W75" s="7"/>
      <c r="X75" s="10" t="str">
        <f t="shared" si="11"/>
        <v/>
      </c>
      <c r="Y75" s="28"/>
      <c r="Z75" s="10"/>
      <c r="AA75" s="7"/>
      <c r="AB75" s="7"/>
      <c r="AC75" s="7"/>
      <c r="AD75" s="7"/>
      <c r="AE75" s="10" t="str">
        <f t="shared" si="12"/>
        <v/>
      </c>
      <c r="AF75" s="28"/>
      <c r="AG75" s="10"/>
      <c r="AH75" s="7"/>
      <c r="AI75" s="7"/>
      <c r="AJ75" s="7"/>
      <c r="AK75" s="29"/>
      <c r="AL75" s="14"/>
      <c r="AM75" s="7" t="str">
        <f t="shared" si="13"/>
        <v/>
      </c>
      <c r="AN75" s="30"/>
    </row>
    <row r="76" spans="1:40" x14ac:dyDescent="0.25">
      <c r="A76" s="14"/>
      <c r="B76" s="7"/>
      <c r="C76" s="7"/>
      <c r="D76" s="10"/>
      <c r="E76" s="10"/>
      <c r="F76" s="10" t="str">
        <f>IFERROR(IF(#REF!="","",IF(#REF!="Male",$AP$22,$AP$24)),"")</f>
        <v/>
      </c>
      <c r="G76" s="10" t="str">
        <f t="shared" si="8"/>
        <v/>
      </c>
      <c r="H76" s="28"/>
      <c r="I76" s="10"/>
      <c r="J76" s="6"/>
      <c r="K76" s="10" t="str">
        <f t="shared" si="9"/>
        <v/>
      </c>
      <c r="L76" s="28"/>
      <c r="M76" s="10"/>
      <c r="N76" s="7"/>
      <c r="O76" s="7"/>
      <c r="P76" s="7"/>
      <c r="Q76" s="10" t="str">
        <f t="shared" si="10"/>
        <v/>
      </c>
      <c r="R76" s="28"/>
      <c r="S76" s="10"/>
      <c r="T76" s="7"/>
      <c r="U76" s="7"/>
      <c r="V76" s="7"/>
      <c r="W76" s="7"/>
      <c r="X76" s="10" t="str">
        <f t="shared" si="11"/>
        <v/>
      </c>
      <c r="Y76" s="28"/>
      <c r="Z76" s="10"/>
      <c r="AA76" s="7"/>
      <c r="AB76" s="7"/>
      <c r="AC76" s="7"/>
      <c r="AD76" s="7"/>
      <c r="AE76" s="10" t="str">
        <f t="shared" si="12"/>
        <v/>
      </c>
      <c r="AF76" s="28"/>
      <c r="AG76" s="10"/>
      <c r="AH76" s="7"/>
      <c r="AI76" s="7"/>
      <c r="AJ76" s="7"/>
      <c r="AK76" s="29"/>
      <c r="AL76" s="14"/>
      <c r="AM76" s="7" t="str">
        <f t="shared" si="13"/>
        <v/>
      </c>
      <c r="AN76" s="30"/>
    </row>
    <row r="77" spans="1:40" x14ac:dyDescent="0.25">
      <c r="A77" s="14"/>
      <c r="B77" s="7"/>
      <c r="C77" s="7"/>
      <c r="D77" s="10"/>
      <c r="E77" s="10"/>
      <c r="F77" s="10" t="str">
        <f>IFERROR(IF(#REF!="","",IF(#REF!="Male",$AP$22,$AP$24)),"")</f>
        <v/>
      </c>
      <c r="G77" s="10" t="str">
        <f t="shared" si="8"/>
        <v/>
      </c>
      <c r="H77" s="28"/>
      <c r="I77" s="10"/>
      <c r="J77" s="6"/>
      <c r="K77" s="10" t="str">
        <f t="shared" si="9"/>
        <v/>
      </c>
      <c r="L77" s="28"/>
      <c r="M77" s="10"/>
      <c r="N77" s="7"/>
      <c r="O77" s="7"/>
      <c r="P77" s="7"/>
      <c r="Q77" s="10" t="str">
        <f t="shared" si="10"/>
        <v/>
      </c>
      <c r="R77" s="28"/>
      <c r="S77" s="10"/>
      <c r="T77" s="7"/>
      <c r="U77" s="7"/>
      <c r="V77" s="7"/>
      <c r="W77" s="7"/>
      <c r="X77" s="10" t="str">
        <f t="shared" si="11"/>
        <v/>
      </c>
      <c r="Y77" s="28"/>
      <c r="Z77" s="10"/>
      <c r="AA77" s="7"/>
      <c r="AB77" s="7"/>
      <c r="AC77" s="7"/>
      <c r="AD77" s="7"/>
      <c r="AE77" s="10" t="str">
        <f t="shared" si="12"/>
        <v/>
      </c>
      <c r="AF77" s="28"/>
      <c r="AG77" s="10"/>
      <c r="AH77" s="7"/>
      <c r="AI77" s="7"/>
      <c r="AJ77" s="7"/>
      <c r="AK77" s="29"/>
      <c r="AL77" s="14"/>
      <c r="AM77" s="7" t="str">
        <f t="shared" si="13"/>
        <v/>
      </c>
      <c r="AN77" s="30"/>
    </row>
    <row r="78" spans="1:40" x14ac:dyDescent="0.25">
      <c r="A78" s="14"/>
      <c r="B78" s="7"/>
      <c r="C78" s="7"/>
      <c r="D78" s="10"/>
      <c r="E78" s="10"/>
      <c r="F78" s="10" t="str">
        <f>IFERROR(IF(#REF!="","",IF(#REF!="Male",$AP$22,$AP$24)),"")</f>
        <v/>
      </c>
      <c r="G78" s="10" t="str">
        <f t="shared" si="8"/>
        <v/>
      </c>
      <c r="H78" s="28"/>
      <c r="I78" s="10"/>
      <c r="J78" s="6"/>
      <c r="K78" s="10" t="str">
        <f t="shared" si="9"/>
        <v/>
      </c>
      <c r="L78" s="28"/>
      <c r="M78" s="10"/>
      <c r="N78" s="7"/>
      <c r="O78" s="7"/>
      <c r="P78" s="7"/>
      <c r="Q78" s="10" t="str">
        <f t="shared" si="10"/>
        <v/>
      </c>
      <c r="R78" s="28"/>
      <c r="S78" s="10"/>
      <c r="T78" s="7"/>
      <c r="U78" s="7"/>
      <c r="V78" s="7"/>
      <c r="W78" s="7"/>
      <c r="X78" s="10" t="str">
        <f t="shared" si="11"/>
        <v/>
      </c>
      <c r="Y78" s="28"/>
      <c r="Z78" s="10"/>
      <c r="AA78" s="7"/>
      <c r="AB78" s="7"/>
      <c r="AC78" s="7"/>
      <c r="AD78" s="7"/>
      <c r="AE78" s="10" t="str">
        <f t="shared" si="12"/>
        <v/>
      </c>
      <c r="AF78" s="28"/>
      <c r="AG78" s="10"/>
      <c r="AH78" s="7"/>
      <c r="AI78" s="7"/>
      <c r="AJ78" s="7"/>
      <c r="AK78" s="29"/>
      <c r="AL78" s="14"/>
      <c r="AM78" s="7" t="str">
        <f t="shared" si="13"/>
        <v/>
      </c>
      <c r="AN78" s="30"/>
    </row>
    <row r="79" spans="1:40" x14ac:dyDescent="0.25">
      <c r="A79" s="14"/>
      <c r="B79" s="7"/>
      <c r="C79" s="7"/>
      <c r="D79" s="10"/>
      <c r="E79" s="10"/>
      <c r="F79" s="10" t="str">
        <f>IFERROR(IF(#REF!="","",IF(#REF!="Male",$AP$22,$AP$24)),"")</f>
        <v/>
      </c>
      <c r="G79" s="10" t="str">
        <f t="shared" si="8"/>
        <v/>
      </c>
      <c r="H79" s="28"/>
      <c r="I79" s="10"/>
      <c r="J79" s="6"/>
      <c r="K79" s="10" t="str">
        <f t="shared" si="9"/>
        <v/>
      </c>
      <c r="L79" s="28"/>
      <c r="M79" s="10"/>
      <c r="N79" s="7"/>
      <c r="O79" s="7"/>
      <c r="P79" s="7"/>
      <c r="Q79" s="10" t="str">
        <f t="shared" si="10"/>
        <v/>
      </c>
      <c r="R79" s="28"/>
      <c r="S79" s="10"/>
      <c r="T79" s="7"/>
      <c r="U79" s="7"/>
      <c r="V79" s="7"/>
      <c r="W79" s="7"/>
      <c r="X79" s="10" t="str">
        <f t="shared" si="11"/>
        <v/>
      </c>
      <c r="Y79" s="28"/>
      <c r="Z79" s="10"/>
      <c r="AA79" s="7"/>
      <c r="AB79" s="7"/>
      <c r="AC79" s="7"/>
      <c r="AD79" s="7"/>
      <c r="AE79" s="10" t="str">
        <f t="shared" si="12"/>
        <v/>
      </c>
      <c r="AF79" s="28"/>
      <c r="AG79" s="10"/>
      <c r="AH79" s="7"/>
      <c r="AI79" s="7"/>
      <c r="AJ79" s="7"/>
      <c r="AK79" s="29"/>
      <c r="AL79" s="14"/>
      <c r="AM79" s="7" t="str">
        <f t="shared" si="13"/>
        <v/>
      </c>
      <c r="AN79" s="30"/>
    </row>
    <row r="80" spans="1:40" x14ac:dyDescent="0.25">
      <c r="A80" s="14"/>
      <c r="B80" s="7"/>
      <c r="C80" s="7"/>
      <c r="D80" s="10"/>
      <c r="E80" s="10"/>
      <c r="F80" s="10" t="str">
        <f>IFERROR(IF(#REF!="","",IF(#REF!="Male",$AP$22,$AP$24)),"")</f>
        <v/>
      </c>
      <c r="G80" s="10" t="str">
        <f t="shared" si="8"/>
        <v/>
      </c>
      <c r="H80" s="28"/>
      <c r="I80" s="10"/>
      <c r="J80" s="6"/>
      <c r="K80" s="10" t="str">
        <f t="shared" si="9"/>
        <v/>
      </c>
      <c r="L80" s="28"/>
      <c r="M80" s="10"/>
      <c r="N80" s="7"/>
      <c r="O80" s="7"/>
      <c r="P80" s="7"/>
      <c r="Q80" s="10" t="str">
        <f t="shared" si="10"/>
        <v/>
      </c>
      <c r="R80" s="28"/>
      <c r="S80" s="10"/>
      <c r="T80" s="7"/>
      <c r="U80" s="7"/>
      <c r="V80" s="7"/>
      <c r="W80" s="7"/>
      <c r="X80" s="10" t="str">
        <f t="shared" si="11"/>
        <v/>
      </c>
      <c r="Y80" s="28"/>
      <c r="Z80" s="10"/>
      <c r="AA80" s="7"/>
      <c r="AB80" s="7"/>
      <c r="AC80" s="7"/>
      <c r="AD80" s="7"/>
      <c r="AE80" s="10" t="str">
        <f t="shared" si="12"/>
        <v/>
      </c>
      <c r="AF80" s="28"/>
      <c r="AG80" s="10"/>
      <c r="AH80" s="7"/>
      <c r="AI80" s="7"/>
      <c r="AJ80" s="7"/>
      <c r="AK80" s="29"/>
      <c r="AL80" s="14"/>
      <c r="AM80" s="7" t="str">
        <f t="shared" si="13"/>
        <v/>
      </c>
      <c r="AN80" s="30"/>
    </row>
    <row r="81" spans="1:40" x14ac:dyDescent="0.25">
      <c r="A81" s="14"/>
      <c r="B81" s="7"/>
      <c r="C81" s="7"/>
      <c r="D81" s="10"/>
      <c r="E81" s="10"/>
      <c r="F81" s="10" t="str">
        <f>IFERROR(IF(#REF!="","",IF(#REF!="Male",$AP$22,$AP$24)),"")</f>
        <v/>
      </c>
      <c r="G81" s="10" t="str">
        <f t="shared" si="8"/>
        <v/>
      </c>
      <c r="H81" s="28"/>
      <c r="I81" s="10"/>
      <c r="J81" s="6"/>
      <c r="K81" s="10" t="str">
        <f t="shared" si="9"/>
        <v/>
      </c>
      <c r="L81" s="28"/>
      <c r="M81" s="10"/>
      <c r="N81" s="7"/>
      <c r="O81" s="7"/>
      <c r="P81" s="7"/>
      <c r="Q81" s="10" t="str">
        <f t="shared" si="10"/>
        <v/>
      </c>
      <c r="R81" s="28"/>
      <c r="S81" s="10"/>
      <c r="T81" s="7"/>
      <c r="U81" s="7"/>
      <c r="V81" s="7"/>
      <c r="W81" s="7"/>
      <c r="X81" s="10" t="str">
        <f t="shared" si="11"/>
        <v/>
      </c>
      <c r="Y81" s="28"/>
      <c r="Z81" s="10"/>
      <c r="AA81" s="7"/>
      <c r="AB81" s="7"/>
      <c r="AC81" s="7"/>
      <c r="AD81" s="7"/>
      <c r="AE81" s="10" t="str">
        <f t="shared" si="12"/>
        <v/>
      </c>
      <c r="AF81" s="28"/>
      <c r="AG81" s="10"/>
      <c r="AH81" s="7"/>
      <c r="AI81" s="7"/>
      <c r="AJ81" s="7"/>
      <c r="AK81" s="29"/>
      <c r="AL81" s="14"/>
      <c r="AM81" s="7" t="str">
        <f t="shared" si="13"/>
        <v/>
      </c>
      <c r="AN81" s="30"/>
    </row>
    <row r="82" spans="1:40" x14ac:dyDescent="0.25">
      <c r="A82" s="14"/>
      <c r="B82" s="7"/>
      <c r="C82" s="7"/>
      <c r="D82" s="10"/>
      <c r="E82" s="10"/>
      <c r="F82" s="10" t="str">
        <f>IFERROR(IF(#REF!="","",IF(#REF!="Male",$AP$22,$AP$24)),"")</f>
        <v/>
      </c>
      <c r="G82" s="10" t="str">
        <f t="shared" si="8"/>
        <v/>
      </c>
      <c r="H82" s="28"/>
      <c r="I82" s="10"/>
      <c r="J82" s="6"/>
      <c r="K82" s="10" t="str">
        <f t="shared" si="9"/>
        <v/>
      </c>
      <c r="L82" s="28"/>
      <c r="M82" s="10"/>
      <c r="N82" s="7"/>
      <c r="O82" s="7"/>
      <c r="P82" s="7"/>
      <c r="Q82" s="10" t="str">
        <f t="shared" si="10"/>
        <v/>
      </c>
      <c r="R82" s="28"/>
      <c r="S82" s="10"/>
      <c r="T82" s="7"/>
      <c r="U82" s="7"/>
      <c r="V82" s="7"/>
      <c r="W82" s="7"/>
      <c r="X82" s="10" t="str">
        <f t="shared" si="11"/>
        <v/>
      </c>
      <c r="Y82" s="28"/>
      <c r="Z82" s="10"/>
      <c r="AA82" s="7"/>
      <c r="AB82" s="7"/>
      <c r="AC82" s="7"/>
      <c r="AD82" s="7"/>
      <c r="AE82" s="10" t="str">
        <f t="shared" si="12"/>
        <v/>
      </c>
      <c r="AF82" s="28"/>
      <c r="AG82" s="10"/>
      <c r="AH82" s="7"/>
      <c r="AI82" s="7"/>
      <c r="AJ82" s="7"/>
      <c r="AK82" s="29"/>
      <c r="AL82" s="14"/>
      <c r="AM82" s="7" t="str">
        <f t="shared" si="13"/>
        <v/>
      </c>
      <c r="AN82" s="30"/>
    </row>
    <row r="83" spans="1:40" x14ac:dyDescent="0.25">
      <c r="A83" s="14"/>
      <c r="B83" s="7"/>
      <c r="C83" s="7"/>
      <c r="D83" s="10"/>
      <c r="E83" s="10"/>
      <c r="F83" s="10" t="str">
        <f>IFERROR(IF(#REF!="","",IF(#REF!="Male",$AP$22,$AP$24)),"")</f>
        <v/>
      </c>
      <c r="G83" s="10" t="str">
        <f t="shared" si="8"/>
        <v/>
      </c>
      <c r="H83" s="28"/>
      <c r="I83" s="10"/>
      <c r="J83" s="6"/>
      <c r="K83" s="10" t="str">
        <f t="shared" si="9"/>
        <v/>
      </c>
      <c r="L83" s="28"/>
      <c r="M83" s="10"/>
      <c r="N83" s="7"/>
      <c r="O83" s="7"/>
      <c r="P83" s="7"/>
      <c r="Q83" s="10" t="str">
        <f t="shared" si="10"/>
        <v/>
      </c>
      <c r="R83" s="28"/>
      <c r="S83" s="10"/>
      <c r="T83" s="7"/>
      <c r="U83" s="7"/>
      <c r="V83" s="7"/>
      <c r="W83" s="7"/>
      <c r="X83" s="10" t="str">
        <f t="shared" si="11"/>
        <v/>
      </c>
      <c r="Y83" s="28"/>
      <c r="Z83" s="10"/>
      <c r="AA83" s="7"/>
      <c r="AB83" s="7"/>
      <c r="AC83" s="7"/>
      <c r="AD83" s="7"/>
      <c r="AE83" s="10" t="str">
        <f t="shared" si="12"/>
        <v/>
      </c>
      <c r="AF83" s="28"/>
      <c r="AG83" s="10"/>
      <c r="AH83" s="7"/>
      <c r="AI83" s="7"/>
      <c r="AJ83" s="7"/>
      <c r="AK83" s="29"/>
      <c r="AL83" s="14"/>
      <c r="AM83" s="7" t="str">
        <f t="shared" si="13"/>
        <v/>
      </c>
      <c r="AN83" s="30"/>
    </row>
    <row r="84" spans="1:40" x14ac:dyDescent="0.25">
      <c r="A84" s="14"/>
      <c r="B84" s="7"/>
      <c r="C84" s="7"/>
      <c r="D84" s="10"/>
      <c r="E84" s="10"/>
      <c r="F84" s="10" t="str">
        <f>IFERROR(IF(#REF!="","",IF(#REF!="Male",$AP$22,$AP$24)),"")</f>
        <v/>
      </c>
      <c r="G84" s="10" t="str">
        <f t="shared" si="8"/>
        <v/>
      </c>
      <c r="H84" s="28"/>
      <c r="I84" s="10"/>
      <c r="J84" s="6"/>
      <c r="K84" s="10" t="str">
        <f t="shared" si="9"/>
        <v/>
      </c>
      <c r="L84" s="28"/>
      <c r="M84" s="10"/>
      <c r="N84" s="7"/>
      <c r="O84" s="7"/>
      <c r="P84" s="7"/>
      <c r="Q84" s="10" t="str">
        <f t="shared" si="10"/>
        <v/>
      </c>
      <c r="R84" s="28"/>
      <c r="S84" s="10"/>
      <c r="T84" s="7"/>
      <c r="U84" s="7"/>
      <c r="V84" s="7"/>
      <c r="W84" s="7"/>
      <c r="X84" s="10" t="str">
        <f t="shared" si="11"/>
        <v/>
      </c>
      <c r="Y84" s="28"/>
      <c r="Z84" s="10"/>
      <c r="AA84" s="7"/>
      <c r="AB84" s="7"/>
      <c r="AC84" s="7"/>
      <c r="AD84" s="7"/>
      <c r="AE84" s="10" t="str">
        <f t="shared" si="12"/>
        <v/>
      </c>
      <c r="AF84" s="28"/>
      <c r="AG84" s="10"/>
      <c r="AH84" s="7"/>
      <c r="AI84" s="7"/>
      <c r="AJ84" s="7"/>
      <c r="AK84" s="29"/>
      <c r="AL84" s="14"/>
      <c r="AM84" s="7" t="str">
        <f t="shared" si="13"/>
        <v/>
      </c>
      <c r="AN84" s="30"/>
    </row>
    <row r="85" spans="1:40" x14ac:dyDescent="0.25">
      <c r="A85" s="14"/>
      <c r="B85" s="7"/>
      <c r="C85" s="7"/>
      <c r="D85" s="10"/>
      <c r="E85" s="10"/>
      <c r="F85" s="10" t="str">
        <f>IFERROR(IF(#REF!="","",IF(#REF!="Male",$AP$22,$AP$24)),"")</f>
        <v/>
      </c>
      <c r="G85" s="10" t="str">
        <f t="shared" si="8"/>
        <v/>
      </c>
      <c r="H85" s="28"/>
      <c r="I85" s="10"/>
      <c r="J85" s="6"/>
      <c r="K85" s="10" t="str">
        <f t="shared" si="9"/>
        <v/>
      </c>
      <c r="L85" s="28"/>
      <c r="M85" s="10"/>
      <c r="N85" s="7"/>
      <c r="O85" s="7"/>
      <c r="P85" s="7"/>
      <c r="Q85" s="10" t="str">
        <f t="shared" si="10"/>
        <v/>
      </c>
      <c r="R85" s="28"/>
      <c r="S85" s="10"/>
      <c r="T85" s="7"/>
      <c r="U85" s="7"/>
      <c r="V85" s="7"/>
      <c r="W85" s="7"/>
      <c r="X85" s="10" t="str">
        <f t="shared" si="11"/>
        <v/>
      </c>
      <c r="Y85" s="28"/>
      <c r="Z85" s="10"/>
      <c r="AA85" s="7"/>
      <c r="AB85" s="7"/>
      <c r="AC85" s="7"/>
      <c r="AD85" s="7"/>
      <c r="AE85" s="10" t="str">
        <f t="shared" si="12"/>
        <v/>
      </c>
      <c r="AF85" s="28"/>
      <c r="AG85" s="10"/>
      <c r="AH85" s="7"/>
      <c r="AI85" s="7"/>
      <c r="AJ85" s="7"/>
      <c r="AK85" s="29"/>
      <c r="AL85" s="14"/>
      <c r="AM85" s="7" t="str">
        <f t="shared" si="13"/>
        <v/>
      </c>
      <c r="AN85" s="30"/>
    </row>
    <row r="86" spans="1:40" x14ac:dyDescent="0.25">
      <c r="A86" s="14"/>
      <c r="B86" s="7"/>
      <c r="C86" s="7"/>
      <c r="D86" s="10"/>
      <c r="E86" s="10"/>
      <c r="F86" s="10" t="str">
        <f>IFERROR(IF(#REF!="","",IF(#REF!="Male",$AP$22,$AP$24)),"")</f>
        <v/>
      </c>
      <c r="G86" s="10" t="str">
        <f t="shared" si="8"/>
        <v/>
      </c>
      <c r="H86" s="28"/>
      <c r="I86" s="10"/>
      <c r="J86" s="6"/>
      <c r="K86" s="10" t="str">
        <f t="shared" si="9"/>
        <v/>
      </c>
      <c r="L86" s="28"/>
      <c r="M86" s="10"/>
      <c r="N86" s="7"/>
      <c r="O86" s="7"/>
      <c r="P86" s="7"/>
      <c r="Q86" s="10" t="str">
        <f t="shared" si="10"/>
        <v/>
      </c>
      <c r="R86" s="28"/>
      <c r="S86" s="10"/>
      <c r="T86" s="7"/>
      <c r="U86" s="7"/>
      <c r="V86" s="7"/>
      <c r="W86" s="7"/>
      <c r="X86" s="10" t="str">
        <f t="shared" si="11"/>
        <v/>
      </c>
      <c r="Y86" s="28"/>
      <c r="Z86" s="10"/>
      <c r="AA86" s="7"/>
      <c r="AB86" s="7"/>
      <c r="AC86" s="7"/>
      <c r="AD86" s="7"/>
      <c r="AE86" s="10" t="str">
        <f t="shared" si="12"/>
        <v/>
      </c>
      <c r="AF86" s="28"/>
      <c r="AG86" s="10"/>
      <c r="AH86" s="7"/>
      <c r="AI86" s="7"/>
      <c r="AJ86" s="7"/>
      <c r="AK86" s="29"/>
      <c r="AL86" s="14"/>
      <c r="AM86" s="7" t="str">
        <f t="shared" si="13"/>
        <v/>
      </c>
      <c r="AN86" s="30"/>
    </row>
    <row r="87" spans="1:40" x14ac:dyDescent="0.25">
      <c r="A87" s="14"/>
      <c r="B87" s="7"/>
      <c r="C87" s="7"/>
      <c r="D87" s="10"/>
      <c r="E87" s="10"/>
      <c r="F87" s="10" t="str">
        <f>IFERROR(IF(#REF!="","",IF(#REF!="Male",$AP$22,$AP$24)),"")</f>
        <v/>
      </c>
      <c r="G87" s="10" t="str">
        <f t="shared" si="8"/>
        <v/>
      </c>
      <c r="H87" s="28"/>
      <c r="I87" s="10"/>
      <c r="J87" s="6"/>
      <c r="K87" s="10" t="str">
        <f t="shared" si="9"/>
        <v/>
      </c>
      <c r="L87" s="28"/>
      <c r="M87" s="10"/>
      <c r="N87" s="7"/>
      <c r="O87" s="7"/>
      <c r="P87" s="7"/>
      <c r="Q87" s="10" t="str">
        <f t="shared" si="10"/>
        <v/>
      </c>
      <c r="R87" s="28"/>
      <c r="S87" s="10"/>
      <c r="T87" s="7"/>
      <c r="U87" s="7"/>
      <c r="V87" s="7"/>
      <c r="W87" s="7"/>
      <c r="X87" s="10" t="str">
        <f t="shared" si="11"/>
        <v/>
      </c>
      <c r="Y87" s="28"/>
      <c r="Z87" s="10"/>
      <c r="AA87" s="7"/>
      <c r="AB87" s="7"/>
      <c r="AC87" s="7"/>
      <c r="AD87" s="7"/>
      <c r="AE87" s="10" t="str">
        <f t="shared" si="12"/>
        <v/>
      </c>
      <c r="AF87" s="28"/>
      <c r="AG87" s="10"/>
      <c r="AH87" s="7"/>
      <c r="AI87" s="7"/>
      <c r="AJ87" s="7"/>
      <c r="AK87" s="29"/>
      <c r="AL87" s="14"/>
      <c r="AM87" s="7" t="str">
        <f t="shared" si="13"/>
        <v/>
      </c>
      <c r="AN87" s="30"/>
    </row>
    <row r="88" spans="1:40" x14ac:dyDescent="0.25">
      <c r="A88" s="14"/>
      <c r="B88" s="7"/>
      <c r="C88" s="7"/>
      <c r="D88" s="10"/>
      <c r="E88" s="10"/>
      <c r="F88" s="10" t="str">
        <f>IFERROR(IF(#REF!="","",IF(#REF!="Male",$AP$22,$AP$24)),"")</f>
        <v/>
      </c>
      <c r="G88" s="10" t="str">
        <f t="shared" si="8"/>
        <v/>
      </c>
      <c r="H88" s="28"/>
      <c r="I88" s="10"/>
      <c r="J88" s="6"/>
      <c r="K88" s="10" t="str">
        <f t="shared" si="9"/>
        <v/>
      </c>
      <c r="L88" s="28"/>
      <c r="M88" s="10"/>
      <c r="N88" s="7"/>
      <c r="O88" s="7"/>
      <c r="P88" s="7"/>
      <c r="Q88" s="10" t="str">
        <f t="shared" si="10"/>
        <v/>
      </c>
      <c r="R88" s="28"/>
      <c r="S88" s="10"/>
      <c r="T88" s="7"/>
      <c r="U88" s="7"/>
      <c r="V88" s="7"/>
      <c r="W88" s="7"/>
      <c r="X88" s="10" t="str">
        <f t="shared" si="11"/>
        <v/>
      </c>
      <c r="Y88" s="28"/>
      <c r="Z88" s="10"/>
      <c r="AA88" s="7"/>
      <c r="AB88" s="7"/>
      <c r="AC88" s="7"/>
      <c r="AD88" s="7"/>
      <c r="AE88" s="10" t="str">
        <f t="shared" si="12"/>
        <v/>
      </c>
      <c r="AF88" s="28"/>
      <c r="AG88" s="10"/>
      <c r="AH88" s="7"/>
      <c r="AI88" s="7"/>
      <c r="AJ88" s="7"/>
      <c r="AK88" s="29"/>
      <c r="AL88" s="14"/>
      <c r="AM88" s="7" t="str">
        <f t="shared" si="13"/>
        <v/>
      </c>
      <c r="AN88" s="30"/>
    </row>
    <row r="89" spans="1:40" x14ac:dyDescent="0.25">
      <c r="A89" s="14"/>
      <c r="B89" s="7"/>
      <c r="C89" s="7"/>
      <c r="D89" s="10"/>
      <c r="E89" s="10"/>
      <c r="F89" s="10" t="str">
        <f>IFERROR(IF(#REF!="","",IF(#REF!="Male",$AP$22,$AP$24)),"")</f>
        <v/>
      </c>
      <c r="G89" s="10" t="str">
        <f t="shared" si="8"/>
        <v/>
      </c>
      <c r="H89" s="28"/>
      <c r="I89" s="10"/>
      <c r="J89" s="6"/>
      <c r="K89" s="10" t="str">
        <f t="shared" si="9"/>
        <v/>
      </c>
      <c r="L89" s="28"/>
      <c r="M89" s="10"/>
      <c r="N89" s="7"/>
      <c r="O89" s="7"/>
      <c r="P89" s="7"/>
      <c r="Q89" s="10" t="str">
        <f t="shared" si="10"/>
        <v/>
      </c>
      <c r="R89" s="28"/>
      <c r="S89" s="10"/>
      <c r="T89" s="7"/>
      <c r="U89" s="7"/>
      <c r="V89" s="7"/>
      <c r="W89" s="7"/>
      <c r="X89" s="10" t="str">
        <f t="shared" si="11"/>
        <v/>
      </c>
      <c r="Y89" s="28"/>
      <c r="Z89" s="10"/>
      <c r="AA89" s="7"/>
      <c r="AB89" s="7"/>
      <c r="AC89" s="7"/>
      <c r="AD89" s="7"/>
      <c r="AE89" s="10" t="str">
        <f t="shared" si="12"/>
        <v/>
      </c>
      <c r="AF89" s="28"/>
      <c r="AG89" s="10"/>
      <c r="AH89" s="7"/>
      <c r="AI89" s="7"/>
      <c r="AJ89" s="7"/>
      <c r="AK89" s="29"/>
      <c r="AL89" s="14"/>
      <c r="AM89" s="7" t="str">
        <f t="shared" si="13"/>
        <v/>
      </c>
      <c r="AN89" s="30"/>
    </row>
    <row r="90" spans="1:40" x14ac:dyDescent="0.25">
      <c r="A90" s="14"/>
      <c r="B90" s="7"/>
      <c r="C90" s="7"/>
      <c r="D90" s="10"/>
      <c r="E90" s="10"/>
      <c r="F90" s="10" t="str">
        <f>IFERROR(IF(#REF!="","",IF(#REF!="Male",$AP$22,$AP$24)),"")</f>
        <v/>
      </c>
      <c r="G90" s="10" t="str">
        <f t="shared" si="8"/>
        <v/>
      </c>
      <c r="H90" s="28"/>
      <c r="I90" s="10"/>
      <c r="J90" s="6"/>
      <c r="K90" s="10" t="str">
        <f t="shared" si="9"/>
        <v/>
      </c>
      <c r="L90" s="28"/>
      <c r="M90" s="10"/>
      <c r="N90" s="7"/>
      <c r="O90" s="7"/>
      <c r="P90" s="7"/>
      <c r="Q90" s="10" t="str">
        <f t="shared" si="10"/>
        <v/>
      </c>
      <c r="R90" s="28"/>
      <c r="S90" s="10"/>
      <c r="T90" s="7"/>
      <c r="U90" s="7"/>
      <c r="V90" s="7"/>
      <c r="W90" s="7"/>
      <c r="X90" s="10" t="str">
        <f t="shared" si="11"/>
        <v/>
      </c>
      <c r="Y90" s="28"/>
      <c r="Z90" s="10"/>
      <c r="AA90" s="7"/>
      <c r="AB90" s="7"/>
      <c r="AC90" s="7"/>
      <c r="AD90" s="7"/>
      <c r="AE90" s="10" t="str">
        <f t="shared" si="12"/>
        <v/>
      </c>
      <c r="AF90" s="28"/>
      <c r="AG90" s="10"/>
      <c r="AH90" s="7"/>
      <c r="AI90" s="7"/>
      <c r="AJ90" s="7"/>
      <c r="AK90" s="29"/>
      <c r="AL90" s="14"/>
      <c r="AM90" s="7" t="str">
        <f t="shared" si="13"/>
        <v/>
      </c>
      <c r="AN90" s="30"/>
    </row>
    <row r="91" spans="1:40" x14ac:dyDescent="0.25">
      <c r="A91" s="14"/>
      <c r="B91" s="7"/>
      <c r="C91" s="7"/>
      <c r="D91" s="10"/>
      <c r="E91" s="10"/>
      <c r="F91" s="10" t="str">
        <f>IFERROR(IF(#REF!="","",IF(#REF!="Male",$AP$22,$AP$24)),"")</f>
        <v/>
      </c>
      <c r="G91" s="10" t="str">
        <f t="shared" si="8"/>
        <v/>
      </c>
      <c r="H91" s="28"/>
      <c r="I91" s="10"/>
      <c r="J91" s="6"/>
      <c r="K91" s="10" t="str">
        <f t="shared" si="9"/>
        <v/>
      </c>
      <c r="L91" s="28"/>
      <c r="M91" s="10"/>
      <c r="N91" s="7"/>
      <c r="O91" s="7"/>
      <c r="P91" s="7"/>
      <c r="Q91" s="10" t="str">
        <f t="shared" si="10"/>
        <v/>
      </c>
      <c r="R91" s="28"/>
      <c r="S91" s="10"/>
      <c r="T91" s="7"/>
      <c r="U91" s="7"/>
      <c r="V91" s="7"/>
      <c r="W91" s="7"/>
      <c r="X91" s="10" t="str">
        <f t="shared" si="11"/>
        <v/>
      </c>
      <c r="Y91" s="28"/>
      <c r="Z91" s="10"/>
      <c r="AA91" s="7"/>
      <c r="AB91" s="7"/>
      <c r="AC91" s="7"/>
      <c r="AD91" s="7"/>
      <c r="AE91" s="10" t="str">
        <f t="shared" si="12"/>
        <v/>
      </c>
      <c r="AF91" s="28"/>
      <c r="AG91" s="10"/>
      <c r="AH91" s="7"/>
      <c r="AI91" s="7"/>
      <c r="AJ91" s="7"/>
      <c r="AK91" s="29"/>
      <c r="AL91" s="14"/>
      <c r="AM91" s="7" t="str">
        <f t="shared" si="13"/>
        <v/>
      </c>
      <c r="AN91" s="30"/>
    </row>
    <row r="92" spans="1:40" x14ac:dyDescent="0.25">
      <c r="A92" s="14"/>
      <c r="B92" s="7"/>
      <c r="C92" s="7"/>
      <c r="D92" s="10"/>
      <c r="E92" s="10"/>
      <c r="F92" s="10" t="str">
        <f>IFERROR(IF(#REF!="","",IF(#REF!="Male",$AP$22,$AP$24)),"")</f>
        <v/>
      </c>
      <c r="G92" s="10" t="str">
        <f t="shared" si="8"/>
        <v/>
      </c>
      <c r="H92" s="28"/>
      <c r="I92" s="10"/>
      <c r="J92" s="6"/>
      <c r="K92" s="10" t="str">
        <f t="shared" si="9"/>
        <v/>
      </c>
      <c r="L92" s="28"/>
      <c r="M92" s="10"/>
      <c r="N92" s="7"/>
      <c r="O92" s="7"/>
      <c r="P92" s="7"/>
      <c r="Q92" s="10" t="str">
        <f t="shared" si="10"/>
        <v/>
      </c>
      <c r="R92" s="28"/>
      <c r="S92" s="10"/>
      <c r="T92" s="7"/>
      <c r="U92" s="7"/>
      <c r="V92" s="7"/>
      <c r="W92" s="7"/>
      <c r="X92" s="10" t="str">
        <f t="shared" si="11"/>
        <v/>
      </c>
      <c r="Y92" s="28"/>
      <c r="Z92" s="10"/>
      <c r="AA92" s="7"/>
      <c r="AB92" s="7"/>
      <c r="AC92" s="7"/>
      <c r="AD92" s="7"/>
      <c r="AE92" s="10" t="str">
        <f t="shared" si="12"/>
        <v/>
      </c>
      <c r="AF92" s="28"/>
      <c r="AG92" s="10"/>
      <c r="AH92" s="7"/>
      <c r="AI92" s="7"/>
      <c r="AJ92" s="7"/>
      <c r="AK92" s="29"/>
      <c r="AL92" s="14"/>
      <c r="AM92" s="7" t="str">
        <f t="shared" si="13"/>
        <v/>
      </c>
      <c r="AN92" s="30"/>
    </row>
    <row r="93" spans="1:40" x14ac:dyDescent="0.25">
      <c r="A93" s="14"/>
      <c r="B93" s="7"/>
      <c r="C93" s="7"/>
      <c r="D93" s="10"/>
      <c r="E93" s="10"/>
      <c r="F93" s="10" t="str">
        <f>IFERROR(IF(#REF!="","",IF(#REF!="Male",$AP$22,$AP$24)),"")</f>
        <v/>
      </c>
      <c r="G93" s="10" t="str">
        <f t="shared" si="8"/>
        <v/>
      </c>
      <c r="H93" s="28"/>
      <c r="I93" s="10"/>
      <c r="J93" s="6"/>
      <c r="K93" s="10" t="str">
        <f t="shared" si="9"/>
        <v/>
      </c>
      <c r="L93" s="28"/>
      <c r="M93" s="10"/>
      <c r="N93" s="7"/>
      <c r="O93" s="7"/>
      <c r="P93" s="7"/>
      <c r="Q93" s="10" t="str">
        <f t="shared" si="10"/>
        <v/>
      </c>
      <c r="R93" s="28"/>
      <c r="S93" s="10"/>
      <c r="T93" s="7"/>
      <c r="U93" s="7"/>
      <c r="V93" s="7"/>
      <c r="W93" s="7"/>
      <c r="X93" s="10" t="str">
        <f t="shared" si="11"/>
        <v/>
      </c>
      <c r="Y93" s="28"/>
      <c r="Z93" s="10"/>
      <c r="AA93" s="7"/>
      <c r="AB93" s="7"/>
      <c r="AC93" s="7"/>
      <c r="AD93" s="7"/>
      <c r="AE93" s="10" t="str">
        <f t="shared" si="12"/>
        <v/>
      </c>
      <c r="AF93" s="28"/>
      <c r="AG93" s="10"/>
      <c r="AH93" s="7"/>
      <c r="AI93" s="7"/>
      <c r="AJ93" s="7"/>
      <c r="AK93" s="29"/>
      <c r="AL93" s="14"/>
      <c r="AM93" s="7" t="str">
        <f t="shared" si="13"/>
        <v/>
      </c>
      <c r="AN93" s="30"/>
    </row>
    <row r="94" spans="1:40" x14ac:dyDescent="0.25">
      <c r="A94" s="14"/>
      <c r="B94" s="7"/>
      <c r="C94" s="7"/>
      <c r="D94" s="10"/>
      <c r="E94" s="10"/>
      <c r="F94" s="10" t="str">
        <f>IFERROR(IF(#REF!="","",IF(#REF!="Male",$AP$22,$AP$24)),"")</f>
        <v/>
      </c>
      <c r="G94" s="10" t="str">
        <f t="shared" si="8"/>
        <v/>
      </c>
      <c r="H94" s="28"/>
      <c r="I94" s="10"/>
      <c r="J94" s="6"/>
      <c r="K94" s="10" t="str">
        <f t="shared" si="9"/>
        <v/>
      </c>
      <c r="L94" s="28"/>
      <c r="M94" s="10"/>
      <c r="N94" s="7"/>
      <c r="O94" s="7"/>
      <c r="P94" s="7"/>
      <c r="Q94" s="10" t="str">
        <f t="shared" si="10"/>
        <v/>
      </c>
      <c r="R94" s="28"/>
      <c r="S94" s="10"/>
      <c r="T94" s="7"/>
      <c r="U94" s="7"/>
      <c r="V94" s="7"/>
      <c r="W94" s="7"/>
      <c r="X94" s="10" t="str">
        <f t="shared" si="11"/>
        <v/>
      </c>
      <c r="Y94" s="28"/>
      <c r="Z94" s="10"/>
      <c r="AA94" s="7"/>
      <c r="AB94" s="7"/>
      <c r="AC94" s="7"/>
      <c r="AD94" s="7"/>
      <c r="AE94" s="10" t="str">
        <f t="shared" si="12"/>
        <v/>
      </c>
      <c r="AF94" s="28"/>
      <c r="AG94" s="10"/>
      <c r="AH94" s="7"/>
      <c r="AI94" s="7"/>
      <c r="AJ94" s="7"/>
      <c r="AK94" s="29"/>
      <c r="AL94" s="14"/>
      <c r="AM94" s="7" t="str">
        <f t="shared" si="13"/>
        <v/>
      </c>
      <c r="AN94" s="30"/>
    </row>
    <row r="95" spans="1:40" x14ac:dyDescent="0.25">
      <c r="A95" s="14"/>
      <c r="B95" s="7"/>
      <c r="C95" s="7"/>
      <c r="D95" s="10"/>
      <c r="E95" s="10"/>
      <c r="F95" s="10" t="str">
        <f>IFERROR(IF(#REF!="","",IF(#REF!="Male",$AP$22,$AP$24)),"")</f>
        <v/>
      </c>
      <c r="G95" s="10" t="str">
        <f t="shared" si="8"/>
        <v/>
      </c>
      <c r="H95" s="28"/>
      <c r="I95" s="10"/>
      <c r="J95" s="6"/>
      <c r="K95" s="10" t="str">
        <f t="shared" si="9"/>
        <v/>
      </c>
      <c r="L95" s="28"/>
      <c r="M95" s="10"/>
      <c r="N95" s="7"/>
      <c r="O95" s="7"/>
      <c r="P95" s="7"/>
      <c r="Q95" s="10" t="str">
        <f t="shared" si="10"/>
        <v/>
      </c>
      <c r="R95" s="28"/>
      <c r="S95" s="10"/>
      <c r="T95" s="7"/>
      <c r="U95" s="7"/>
      <c r="V95" s="7"/>
      <c r="W95" s="7"/>
      <c r="X95" s="10" t="str">
        <f t="shared" si="11"/>
        <v/>
      </c>
      <c r="Y95" s="28"/>
      <c r="Z95" s="10"/>
      <c r="AA95" s="7"/>
      <c r="AB95" s="7"/>
      <c r="AC95" s="7"/>
      <c r="AD95" s="7"/>
      <c r="AE95" s="10" t="str">
        <f t="shared" si="12"/>
        <v/>
      </c>
      <c r="AF95" s="28"/>
      <c r="AG95" s="10"/>
      <c r="AH95" s="7"/>
      <c r="AI95" s="7"/>
      <c r="AJ95" s="7"/>
      <c r="AK95" s="29"/>
      <c r="AL95" s="14"/>
      <c r="AM95" s="7" t="str">
        <f t="shared" si="13"/>
        <v/>
      </c>
      <c r="AN95" s="30"/>
    </row>
    <row r="96" spans="1:40" x14ac:dyDescent="0.25">
      <c r="A96" s="14"/>
      <c r="B96" s="7"/>
      <c r="C96" s="7"/>
      <c r="D96" s="10"/>
      <c r="E96" s="10"/>
      <c r="F96" s="10" t="str">
        <f>IFERROR(IF(#REF!="","",IF(#REF!="Male",$AP$22,$AP$24)),"")</f>
        <v/>
      </c>
      <c r="G96" s="10" t="str">
        <f t="shared" si="8"/>
        <v/>
      </c>
      <c r="H96" s="28"/>
      <c r="I96" s="10"/>
      <c r="J96" s="6"/>
      <c r="K96" s="10" t="str">
        <f t="shared" si="9"/>
        <v/>
      </c>
      <c r="L96" s="28"/>
      <c r="M96" s="10"/>
      <c r="N96" s="7"/>
      <c r="O96" s="7"/>
      <c r="P96" s="7"/>
      <c r="Q96" s="10" t="str">
        <f t="shared" si="10"/>
        <v/>
      </c>
      <c r="R96" s="28"/>
      <c r="S96" s="10"/>
      <c r="T96" s="7"/>
      <c r="U96" s="7"/>
      <c r="V96" s="7"/>
      <c r="W96" s="7"/>
      <c r="X96" s="10" t="str">
        <f t="shared" si="11"/>
        <v/>
      </c>
      <c r="Y96" s="28"/>
      <c r="Z96" s="10"/>
      <c r="AA96" s="7"/>
      <c r="AB96" s="7"/>
      <c r="AC96" s="7"/>
      <c r="AD96" s="7"/>
      <c r="AE96" s="10" t="str">
        <f t="shared" si="12"/>
        <v/>
      </c>
      <c r="AF96" s="28"/>
      <c r="AG96" s="10"/>
      <c r="AH96" s="7"/>
      <c r="AI96" s="7"/>
      <c r="AJ96" s="7"/>
      <c r="AK96" s="29"/>
      <c r="AL96" s="14"/>
      <c r="AM96" s="7" t="str">
        <f t="shared" si="13"/>
        <v/>
      </c>
      <c r="AN96" s="30"/>
    </row>
    <row r="97" spans="1:40" x14ac:dyDescent="0.25">
      <c r="A97" s="14"/>
      <c r="B97" s="7"/>
      <c r="C97" s="7"/>
      <c r="D97" s="10"/>
      <c r="E97" s="10"/>
      <c r="F97" s="10" t="str">
        <f>IFERROR(IF(#REF!="","",IF(#REF!="Male",$AP$22,$AP$24)),"")</f>
        <v/>
      </c>
      <c r="G97" s="10" t="str">
        <f t="shared" si="8"/>
        <v/>
      </c>
      <c r="H97" s="28"/>
      <c r="I97" s="10"/>
      <c r="J97" s="6"/>
      <c r="K97" s="10" t="str">
        <f t="shared" si="9"/>
        <v/>
      </c>
      <c r="L97" s="28"/>
      <c r="M97" s="10"/>
      <c r="N97" s="7"/>
      <c r="O97" s="7"/>
      <c r="P97" s="7"/>
      <c r="Q97" s="10" t="str">
        <f t="shared" si="10"/>
        <v/>
      </c>
      <c r="R97" s="28"/>
      <c r="S97" s="10"/>
      <c r="T97" s="7"/>
      <c r="U97" s="7"/>
      <c r="V97" s="7"/>
      <c r="W97" s="7"/>
      <c r="X97" s="10" t="str">
        <f t="shared" si="11"/>
        <v/>
      </c>
      <c r="Y97" s="28"/>
      <c r="Z97" s="10"/>
      <c r="AA97" s="7"/>
      <c r="AB97" s="7"/>
      <c r="AC97" s="7"/>
      <c r="AD97" s="7"/>
      <c r="AE97" s="10" t="str">
        <f t="shared" si="12"/>
        <v/>
      </c>
      <c r="AF97" s="28"/>
      <c r="AG97" s="10"/>
      <c r="AH97" s="7"/>
      <c r="AI97" s="7"/>
      <c r="AJ97" s="7"/>
      <c r="AK97" s="29"/>
      <c r="AL97" s="14"/>
      <c r="AM97" s="7" t="str">
        <f t="shared" si="13"/>
        <v/>
      </c>
      <c r="AN97" s="30"/>
    </row>
    <row r="98" spans="1:40" x14ac:dyDescent="0.25">
      <c r="A98" s="14"/>
      <c r="B98" s="7"/>
      <c r="C98" s="7"/>
      <c r="D98" s="10"/>
      <c r="E98" s="10"/>
      <c r="F98" s="10" t="str">
        <f>IFERROR(IF(#REF!="","",IF(#REF!="Male",$AP$22,$AP$24)),"")</f>
        <v/>
      </c>
      <c r="G98" s="10" t="str">
        <f t="shared" si="8"/>
        <v/>
      </c>
      <c r="H98" s="28"/>
      <c r="I98" s="10"/>
      <c r="J98" s="6"/>
      <c r="K98" s="10" t="str">
        <f t="shared" si="9"/>
        <v/>
      </c>
      <c r="L98" s="28"/>
      <c r="M98" s="10"/>
      <c r="N98" s="7"/>
      <c r="O98" s="7"/>
      <c r="P98" s="7"/>
      <c r="Q98" s="10" t="str">
        <f t="shared" si="10"/>
        <v/>
      </c>
      <c r="R98" s="28"/>
      <c r="S98" s="10"/>
      <c r="T98" s="7"/>
      <c r="U98" s="7"/>
      <c r="V98" s="7"/>
      <c r="W98" s="7"/>
      <c r="X98" s="10" t="str">
        <f t="shared" si="11"/>
        <v/>
      </c>
      <c r="Y98" s="28"/>
      <c r="Z98" s="10"/>
      <c r="AA98" s="7"/>
      <c r="AB98" s="7"/>
      <c r="AC98" s="7"/>
      <c r="AD98" s="7"/>
      <c r="AE98" s="10" t="str">
        <f t="shared" si="12"/>
        <v/>
      </c>
      <c r="AF98" s="28"/>
      <c r="AG98" s="10"/>
      <c r="AH98" s="7"/>
      <c r="AI98" s="7"/>
      <c r="AJ98" s="7"/>
      <c r="AK98" s="29"/>
      <c r="AL98" s="14"/>
      <c r="AM98" s="7" t="str">
        <f t="shared" si="13"/>
        <v/>
      </c>
      <c r="AN98" s="30"/>
    </row>
    <row r="99" spans="1:40" x14ac:dyDescent="0.25">
      <c r="A99" s="14"/>
      <c r="B99" s="7"/>
      <c r="C99" s="7"/>
      <c r="D99" s="10"/>
      <c r="E99" s="10"/>
      <c r="F99" s="10" t="str">
        <f>IFERROR(IF(#REF!="","",IF(#REF!="Male",$AP$22,$AP$24)),"")</f>
        <v/>
      </c>
      <c r="G99" s="10" t="str">
        <f t="shared" si="8"/>
        <v/>
      </c>
      <c r="H99" s="28"/>
      <c r="I99" s="10"/>
      <c r="J99" s="6"/>
      <c r="K99" s="10" t="str">
        <f t="shared" si="9"/>
        <v/>
      </c>
      <c r="L99" s="28"/>
      <c r="M99" s="10"/>
      <c r="N99" s="7"/>
      <c r="O99" s="7"/>
      <c r="P99" s="7"/>
      <c r="Q99" s="10" t="str">
        <f t="shared" si="10"/>
        <v/>
      </c>
      <c r="R99" s="28"/>
      <c r="S99" s="10"/>
      <c r="T99" s="7"/>
      <c r="U99" s="7"/>
      <c r="V99" s="7"/>
      <c r="W99" s="7"/>
      <c r="X99" s="10" t="str">
        <f t="shared" si="11"/>
        <v/>
      </c>
      <c r="Y99" s="28"/>
      <c r="Z99" s="10"/>
      <c r="AA99" s="7"/>
      <c r="AB99" s="7"/>
      <c r="AC99" s="7"/>
      <c r="AD99" s="7"/>
      <c r="AE99" s="10" t="str">
        <f t="shared" si="12"/>
        <v/>
      </c>
      <c r="AF99" s="28"/>
      <c r="AG99" s="10"/>
      <c r="AH99" s="7"/>
      <c r="AI99" s="7"/>
      <c r="AJ99" s="7"/>
      <c r="AK99" s="29"/>
      <c r="AL99" s="14"/>
      <c r="AM99" s="7" t="str">
        <f t="shared" si="13"/>
        <v/>
      </c>
      <c r="AN99" s="30"/>
    </row>
    <row r="100" spans="1:40" x14ac:dyDescent="0.25">
      <c r="A100" s="14"/>
      <c r="B100" s="7"/>
      <c r="C100" s="7"/>
      <c r="D100" s="10"/>
      <c r="E100" s="10"/>
      <c r="F100" s="10" t="str">
        <f>IFERROR(IF(#REF!="","",IF(#REF!="Male",$AP$22,$AP$24)),"")</f>
        <v/>
      </c>
      <c r="G100" s="10" t="str">
        <f t="shared" si="8"/>
        <v/>
      </c>
      <c r="H100" s="28"/>
      <c r="I100" s="10"/>
      <c r="J100" s="6"/>
      <c r="K100" s="10" t="str">
        <f t="shared" si="9"/>
        <v/>
      </c>
      <c r="L100" s="28"/>
      <c r="M100" s="10"/>
      <c r="N100" s="7"/>
      <c r="O100" s="7"/>
      <c r="P100" s="7"/>
      <c r="Q100" s="10" t="str">
        <f t="shared" si="10"/>
        <v/>
      </c>
      <c r="R100" s="28"/>
      <c r="S100" s="10"/>
      <c r="T100" s="7"/>
      <c r="U100" s="7"/>
      <c r="V100" s="7"/>
      <c r="W100" s="7"/>
      <c r="X100" s="10" t="str">
        <f t="shared" si="11"/>
        <v/>
      </c>
      <c r="Y100" s="28"/>
      <c r="Z100" s="10"/>
      <c r="AA100" s="7"/>
      <c r="AB100" s="7"/>
      <c r="AC100" s="7"/>
      <c r="AD100" s="7"/>
      <c r="AE100" s="10" t="str">
        <f t="shared" si="12"/>
        <v/>
      </c>
      <c r="AF100" s="28"/>
      <c r="AG100" s="10"/>
      <c r="AH100" s="7"/>
      <c r="AI100" s="7"/>
      <c r="AJ100" s="7"/>
      <c r="AK100" s="29"/>
      <c r="AL100" s="14"/>
      <c r="AM100" s="7" t="str">
        <f t="shared" si="13"/>
        <v/>
      </c>
      <c r="AN100" s="30"/>
    </row>
    <row r="101" spans="1:40" x14ac:dyDescent="0.25">
      <c r="A101" s="14"/>
      <c r="B101" s="7"/>
      <c r="C101" s="7"/>
      <c r="D101" s="10"/>
      <c r="E101" s="10"/>
      <c r="F101" s="10" t="str">
        <f>IFERROR(IF(#REF!="","",IF(#REF!="Male",$AP$22,$AP$24)),"")</f>
        <v/>
      </c>
      <c r="G101" s="10" t="str">
        <f t="shared" si="8"/>
        <v/>
      </c>
      <c r="H101" s="28"/>
      <c r="I101" s="10"/>
      <c r="J101" s="6"/>
      <c r="K101" s="10" t="str">
        <f t="shared" si="9"/>
        <v/>
      </c>
      <c r="L101" s="28"/>
      <c r="M101" s="10"/>
      <c r="N101" s="7"/>
      <c r="O101" s="7"/>
      <c r="P101" s="7"/>
      <c r="Q101" s="10" t="str">
        <f t="shared" si="10"/>
        <v/>
      </c>
      <c r="R101" s="28"/>
      <c r="S101" s="10"/>
      <c r="T101" s="7"/>
      <c r="U101" s="7"/>
      <c r="V101" s="7"/>
      <c r="W101" s="7"/>
      <c r="X101" s="10" t="str">
        <f t="shared" si="11"/>
        <v/>
      </c>
      <c r="Y101" s="28"/>
      <c r="Z101" s="10"/>
      <c r="AA101" s="7"/>
      <c r="AB101" s="7"/>
      <c r="AC101" s="7"/>
      <c r="AD101" s="7"/>
      <c r="AE101" s="10" t="str">
        <f t="shared" si="12"/>
        <v/>
      </c>
      <c r="AF101" s="28"/>
      <c r="AG101" s="10"/>
      <c r="AH101" s="7"/>
      <c r="AI101" s="7"/>
      <c r="AJ101" s="7"/>
      <c r="AK101" s="29"/>
      <c r="AL101" s="14"/>
      <c r="AM101" s="7" t="str">
        <f t="shared" si="13"/>
        <v/>
      </c>
      <c r="AN101" s="30"/>
    </row>
    <row r="102" spans="1:40" x14ac:dyDescent="0.25">
      <c r="A102" s="14"/>
      <c r="B102" s="7"/>
      <c r="C102" s="7"/>
      <c r="D102" s="10"/>
      <c r="E102" s="10"/>
      <c r="F102" s="10" t="str">
        <f>IFERROR(IF(#REF!="","",IF(#REF!="Male",$AP$22,$AP$24)),"")</f>
        <v/>
      </c>
      <c r="G102" s="10" t="str">
        <f t="shared" si="8"/>
        <v/>
      </c>
      <c r="H102" s="28"/>
      <c r="I102" s="10"/>
      <c r="J102" s="6"/>
      <c r="K102" s="10" t="str">
        <f t="shared" si="9"/>
        <v/>
      </c>
      <c r="L102" s="28"/>
      <c r="M102" s="10"/>
      <c r="N102" s="7"/>
      <c r="O102" s="7"/>
      <c r="P102" s="7"/>
      <c r="Q102" s="10" t="str">
        <f t="shared" si="10"/>
        <v/>
      </c>
      <c r="R102" s="28"/>
      <c r="S102" s="10"/>
      <c r="T102" s="7"/>
      <c r="U102" s="7"/>
      <c r="V102" s="7"/>
      <c r="W102" s="7"/>
      <c r="X102" s="10" t="str">
        <f t="shared" si="11"/>
        <v/>
      </c>
      <c r="Y102" s="28"/>
      <c r="Z102" s="10"/>
      <c r="AA102" s="7"/>
      <c r="AB102" s="7"/>
      <c r="AC102" s="7"/>
      <c r="AD102" s="7"/>
      <c r="AE102" s="10" t="str">
        <f t="shared" si="12"/>
        <v/>
      </c>
      <c r="AF102" s="28"/>
      <c r="AG102" s="10"/>
      <c r="AH102" s="7"/>
      <c r="AI102" s="7"/>
      <c r="AJ102" s="7"/>
      <c r="AK102" s="29"/>
      <c r="AL102" s="14"/>
      <c r="AM102" s="7" t="str">
        <f t="shared" si="13"/>
        <v/>
      </c>
      <c r="AN102" s="30"/>
    </row>
    <row r="103" spans="1:40" x14ac:dyDescent="0.25">
      <c r="A103" s="14"/>
      <c r="B103" s="7"/>
      <c r="C103" s="7"/>
      <c r="D103" s="10"/>
      <c r="E103" s="10"/>
      <c r="F103" s="10" t="str">
        <f>IFERROR(IF(#REF!="","",IF(#REF!="Male",$AP$22,$AP$24)),"")</f>
        <v/>
      </c>
      <c r="G103" s="10" t="str">
        <f t="shared" si="8"/>
        <v/>
      </c>
      <c r="H103" s="28"/>
      <c r="I103" s="10"/>
      <c r="J103" s="6"/>
      <c r="K103" s="10" t="str">
        <f t="shared" si="9"/>
        <v/>
      </c>
      <c r="L103" s="28"/>
      <c r="M103" s="10"/>
      <c r="N103" s="7"/>
      <c r="O103" s="7"/>
      <c r="P103" s="7"/>
      <c r="Q103" s="10" t="str">
        <f t="shared" si="10"/>
        <v/>
      </c>
      <c r="R103" s="28"/>
      <c r="S103" s="10"/>
      <c r="T103" s="7"/>
      <c r="U103" s="7"/>
      <c r="V103" s="7"/>
      <c r="W103" s="7"/>
      <c r="X103" s="10" t="str">
        <f t="shared" si="11"/>
        <v/>
      </c>
      <c r="Y103" s="28"/>
      <c r="Z103" s="10"/>
      <c r="AA103" s="7"/>
      <c r="AB103" s="7"/>
      <c r="AC103" s="7"/>
      <c r="AD103" s="7"/>
      <c r="AE103" s="10" t="str">
        <f t="shared" si="12"/>
        <v/>
      </c>
      <c r="AF103" s="28"/>
      <c r="AG103" s="10"/>
      <c r="AH103" s="7"/>
      <c r="AI103" s="7"/>
      <c r="AJ103" s="7"/>
      <c r="AK103" s="29"/>
      <c r="AL103" s="14"/>
      <c r="AM103" s="7" t="str">
        <f t="shared" si="13"/>
        <v/>
      </c>
      <c r="AN103" s="30"/>
    </row>
    <row r="104" spans="1:40" x14ac:dyDescent="0.25">
      <c r="A104" s="14"/>
      <c r="B104" s="7"/>
      <c r="C104" s="7"/>
      <c r="D104" s="10"/>
      <c r="E104" s="10"/>
      <c r="F104" s="10" t="str">
        <f>IFERROR(IF(#REF!="","",IF(#REF!="Male",$AP$22,$AP$24)),"")</f>
        <v/>
      </c>
      <c r="G104" s="10" t="str">
        <f t="shared" si="8"/>
        <v/>
      </c>
      <c r="H104" s="28"/>
      <c r="I104" s="10"/>
      <c r="J104" s="6"/>
      <c r="K104" s="10" t="str">
        <f t="shared" si="9"/>
        <v/>
      </c>
      <c r="L104" s="28"/>
      <c r="M104" s="10"/>
      <c r="N104" s="7"/>
      <c r="O104" s="7"/>
      <c r="P104" s="7"/>
      <c r="Q104" s="10" t="str">
        <f t="shared" si="10"/>
        <v/>
      </c>
      <c r="R104" s="28"/>
      <c r="S104" s="10"/>
      <c r="T104" s="7"/>
      <c r="U104" s="7"/>
      <c r="V104" s="7"/>
      <c r="W104" s="7"/>
      <c r="X104" s="10" t="str">
        <f t="shared" si="11"/>
        <v/>
      </c>
      <c r="Y104" s="28"/>
      <c r="Z104" s="10"/>
      <c r="AA104" s="7"/>
      <c r="AB104" s="7"/>
      <c r="AC104" s="7"/>
      <c r="AD104" s="7"/>
      <c r="AE104" s="10" t="str">
        <f t="shared" si="12"/>
        <v/>
      </c>
      <c r="AF104" s="28"/>
      <c r="AG104" s="10"/>
      <c r="AH104" s="7"/>
      <c r="AI104" s="7"/>
      <c r="AJ104" s="7"/>
      <c r="AK104" s="29"/>
      <c r="AL104" s="14"/>
      <c r="AM104" s="7" t="str">
        <f t="shared" si="13"/>
        <v/>
      </c>
      <c r="AN104" s="30"/>
    </row>
    <row r="105" spans="1:40" x14ac:dyDescent="0.25">
      <c r="A105" s="14"/>
      <c r="B105" s="7"/>
      <c r="C105" s="7"/>
      <c r="D105" s="10"/>
      <c r="E105" s="10"/>
      <c r="F105" s="10" t="str">
        <f>IFERROR(IF(#REF!="","",IF(#REF!="Male",$AP$22,$AP$24)),"")</f>
        <v/>
      </c>
      <c r="G105" s="10" t="str">
        <f t="shared" si="8"/>
        <v/>
      </c>
      <c r="H105" s="28"/>
      <c r="I105" s="10"/>
      <c r="J105" s="6"/>
      <c r="K105" s="10" t="str">
        <f t="shared" si="9"/>
        <v/>
      </c>
      <c r="L105" s="28"/>
      <c r="M105" s="10"/>
      <c r="N105" s="7"/>
      <c r="O105" s="7"/>
      <c r="P105" s="7"/>
      <c r="Q105" s="10" t="str">
        <f t="shared" si="10"/>
        <v/>
      </c>
      <c r="R105" s="28"/>
      <c r="S105" s="10"/>
      <c r="T105" s="7"/>
      <c r="U105" s="7"/>
      <c r="V105" s="7"/>
      <c r="W105" s="7"/>
      <c r="X105" s="10" t="str">
        <f t="shared" si="11"/>
        <v/>
      </c>
      <c r="Y105" s="28"/>
      <c r="Z105" s="10"/>
      <c r="AA105" s="7"/>
      <c r="AB105" s="7"/>
      <c r="AC105" s="7"/>
      <c r="AD105" s="7"/>
      <c r="AE105" s="10" t="str">
        <f t="shared" si="12"/>
        <v/>
      </c>
      <c r="AF105" s="28"/>
      <c r="AG105" s="10"/>
      <c r="AH105" s="7"/>
      <c r="AI105" s="7"/>
      <c r="AJ105" s="7"/>
      <c r="AK105" s="29"/>
      <c r="AL105" s="14"/>
      <c r="AM105" s="7" t="str">
        <f t="shared" si="13"/>
        <v/>
      </c>
      <c r="AN105" s="30"/>
    </row>
    <row r="106" spans="1:40" x14ac:dyDescent="0.25">
      <c r="A106" s="14"/>
      <c r="B106" s="7"/>
      <c r="C106" s="7"/>
      <c r="D106" s="10"/>
      <c r="E106" s="10"/>
      <c r="F106" s="10" t="str">
        <f>IFERROR(IF(#REF!="","",IF(#REF!="Male",$AP$22,$AP$24)),"")</f>
        <v/>
      </c>
      <c r="G106" s="10" t="str">
        <f t="shared" si="8"/>
        <v/>
      </c>
      <c r="H106" s="28"/>
      <c r="I106" s="10"/>
      <c r="J106" s="6"/>
      <c r="K106" s="10" t="str">
        <f t="shared" si="9"/>
        <v/>
      </c>
      <c r="L106" s="28"/>
      <c r="M106" s="10"/>
      <c r="N106" s="7"/>
      <c r="O106" s="7"/>
      <c r="P106" s="7"/>
      <c r="Q106" s="10" t="str">
        <f t="shared" si="10"/>
        <v/>
      </c>
      <c r="R106" s="28"/>
      <c r="S106" s="10"/>
      <c r="T106" s="7"/>
      <c r="U106" s="7"/>
      <c r="V106" s="7"/>
      <c r="W106" s="7"/>
      <c r="X106" s="10" t="str">
        <f t="shared" si="11"/>
        <v/>
      </c>
      <c r="Y106" s="28"/>
      <c r="Z106" s="10"/>
      <c r="AA106" s="7"/>
      <c r="AB106" s="7"/>
      <c r="AC106" s="7"/>
      <c r="AD106" s="7"/>
      <c r="AE106" s="10" t="str">
        <f t="shared" si="12"/>
        <v/>
      </c>
      <c r="AF106" s="28"/>
      <c r="AG106" s="10"/>
      <c r="AH106" s="7"/>
      <c r="AI106" s="7"/>
      <c r="AJ106" s="7"/>
      <c r="AK106" s="29"/>
      <c r="AL106" s="14"/>
      <c r="AM106" s="7" t="str">
        <f t="shared" si="13"/>
        <v/>
      </c>
      <c r="AN106" s="30"/>
    </row>
    <row r="107" spans="1:40" x14ac:dyDescent="0.25">
      <c r="A107" s="14"/>
      <c r="B107" s="7"/>
      <c r="C107" s="7"/>
      <c r="D107" s="10"/>
      <c r="E107" s="10"/>
      <c r="F107" s="10" t="str">
        <f>IFERROR(IF(#REF!="","",IF(#REF!="Male",$AP$22,$AP$24)),"")</f>
        <v/>
      </c>
      <c r="G107" s="10" t="str">
        <f t="shared" si="8"/>
        <v/>
      </c>
      <c r="H107" s="28"/>
      <c r="I107" s="10"/>
      <c r="J107" s="6"/>
      <c r="K107" s="10" t="str">
        <f t="shared" si="9"/>
        <v/>
      </c>
      <c r="L107" s="28"/>
      <c r="M107" s="10"/>
      <c r="N107" s="7"/>
      <c r="O107" s="7"/>
      <c r="P107" s="7"/>
      <c r="Q107" s="10" t="str">
        <f t="shared" si="10"/>
        <v/>
      </c>
      <c r="R107" s="28"/>
      <c r="S107" s="10"/>
      <c r="T107" s="7"/>
      <c r="U107" s="7"/>
      <c r="V107" s="7"/>
      <c r="W107" s="7"/>
      <c r="X107" s="10" t="str">
        <f t="shared" si="11"/>
        <v/>
      </c>
      <c r="Y107" s="28"/>
      <c r="Z107" s="10"/>
      <c r="AA107" s="7"/>
      <c r="AB107" s="7"/>
      <c r="AC107" s="7"/>
      <c r="AD107" s="7"/>
      <c r="AE107" s="10" t="str">
        <f t="shared" si="12"/>
        <v/>
      </c>
      <c r="AF107" s="28"/>
      <c r="AG107" s="10"/>
      <c r="AH107" s="7"/>
      <c r="AI107" s="7"/>
      <c r="AJ107" s="7"/>
      <c r="AK107" s="29"/>
      <c r="AL107" s="14"/>
      <c r="AM107" s="7" t="str">
        <f t="shared" si="13"/>
        <v/>
      </c>
      <c r="AN107" s="30"/>
    </row>
    <row r="108" spans="1:40" x14ac:dyDescent="0.25">
      <c r="A108" s="14"/>
      <c r="B108" s="7"/>
      <c r="C108" s="7"/>
      <c r="D108" s="10"/>
      <c r="E108" s="10"/>
      <c r="F108" s="10" t="str">
        <f>IFERROR(IF(#REF!="","",IF(#REF!="Male",$AP$22,$AP$24)),"")</f>
        <v/>
      </c>
      <c r="G108" s="10" t="str">
        <f t="shared" si="8"/>
        <v/>
      </c>
      <c r="H108" s="28"/>
      <c r="I108" s="10"/>
      <c r="J108" s="6"/>
      <c r="K108" s="10" t="str">
        <f t="shared" si="9"/>
        <v/>
      </c>
      <c r="L108" s="28"/>
      <c r="M108" s="10"/>
      <c r="N108" s="7"/>
      <c r="O108" s="7"/>
      <c r="P108" s="7"/>
      <c r="Q108" s="10" t="str">
        <f t="shared" si="10"/>
        <v/>
      </c>
      <c r="R108" s="28"/>
      <c r="S108" s="10"/>
      <c r="T108" s="7"/>
      <c r="U108" s="7"/>
      <c r="V108" s="7"/>
      <c r="W108" s="7"/>
      <c r="X108" s="10" t="str">
        <f t="shared" si="11"/>
        <v/>
      </c>
      <c r="Y108" s="28"/>
      <c r="Z108" s="10"/>
      <c r="AA108" s="7"/>
      <c r="AB108" s="7"/>
      <c r="AC108" s="7"/>
      <c r="AD108" s="7"/>
      <c r="AE108" s="10" t="str">
        <f t="shared" si="12"/>
        <v/>
      </c>
      <c r="AF108" s="28"/>
      <c r="AG108" s="10"/>
      <c r="AH108" s="7"/>
      <c r="AI108" s="7"/>
      <c r="AJ108" s="7"/>
      <c r="AK108" s="29"/>
      <c r="AL108" s="14"/>
      <c r="AM108" s="7" t="str">
        <f t="shared" si="13"/>
        <v/>
      </c>
      <c r="AN108" s="30"/>
    </row>
    <row r="109" spans="1:40" x14ac:dyDescent="0.25">
      <c r="A109" s="14"/>
      <c r="B109" s="7"/>
      <c r="C109" s="7"/>
      <c r="D109" s="10"/>
      <c r="E109" s="10"/>
      <c r="F109" s="10" t="str">
        <f>IFERROR(IF(#REF!="","",IF(#REF!="Male",$AP$22,$AP$24)),"")</f>
        <v/>
      </c>
      <c r="G109" s="10" t="str">
        <f t="shared" si="8"/>
        <v/>
      </c>
      <c r="H109" s="28"/>
      <c r="I109" s="10"/>
      <c r="J109" s="6"/>
      <c r="K109" s="10" t="str">
        <f t="shared" si="9"/>
        <v/>
      </c>
      <c r="L109" s="28"/>
      <c r="M109" s="10"/>
      <c r="N109" s="7"/>
      <c r="O109" s="7"/>
      <c r="P109" s="7"/>
      <c r="Q109" s="10" t="str">
        <f t="shared" si="10"/>
        <v/>
      </c>
      <c r="R109" s="28"/>
      <c r="S109" s="10"/>
      <c r="T109" s="7"/>
      <c r="U109" s="7"/>
      <c r="V109" s="7"/>
      <c r="W109" s="7"/>
      <c r="X109" s="10" t="str">
        <f t="shared" si="11"/>
        <v/>
      </c>
      <c r="Y109" s="28"/>
      <c r="Z109" s="10"/>
      <c r="AA109" s="7"/>
      <c r="AB109" s="7"/>
      <c r="AC109" s="7"/>
      <c r="AD109" s="7"/>
      <c r="AE109" s="10" t="str">
        <f t="shared" si="12"/>
        <v/>
      </c>
      <c r="AF109" s="28"/>
      <c r="AG109" s="10"/>
      <c r="AH109" s="7"/>
      <c r="AI109" s="7"/>
      <c r="AJ109" s="7"/>
      <c r="AK109" s="29"/>
      <c r="AL109" s="14"/>
      <c r="AM109" s="7" t="str">
        <f t="shared" si="13"/>
        <v/>
      </c>
      <c r="AN109" s="30"/>
    </row>
    <row r="110" spans="1:40" x14ac:dyDescent="0.25">
      <c r="A110" s="14"/>
      <c r="B110" s="7"/>
      <c r="C110" s="7"/>
      <c r="D110" s="10"/>
      <c r="E110" s="10"/>
      <c r="F110" s="10" t="str">
        <f>IFERROR(IF(#REF!="","",IF(#REF!="Male",$AP$22,$AP$24)),"")</f>
        <v/>
      </c>
      <c r="G110" s="10" t="str">
        <f t="shared" si="8"/>
        <v/>
      </c>
      <c r="H110" s="28"/>
      <c r="I110" s="10"/>
      <c r="J110" s="6"/>
      <c r="K110" s="10" t="str">
        <f t="shared" si="9"/>
        <v/>
      </c>
      <c r="L110" s="28"/>
      <c r="M110" s="10"/>
      <c r="N110" s="7"/>
      <c r="O110" s="7"/>
      <c r="P110" s="7"/>
      <c r="Q110" s="10" t="str">
        <f t="shared" si="10"/>
        <v/>
      </c>
      <c r="R110" s="28"/>
      <c r="S110" s="10"/>
      <c r="T110" s="7"/>
      <c r="U110" s="7"/>
      <c r="V110" s="7"/>
      <c r="W110" s="7"/>
      <c r="X110" s="10" t="str">
        <f t="shared" si="11"/>
        <v/>
      </c>
      <c r="Y110" s="28"/>
      <c r="Z110" s="10"/>
      <c r="AA110" s="7"/>
      <c r="AB110" s="7"/>
      <c r="AC110" s="7"/>
      <c r="AD110" s="7"/>
      <c r="AE110" s="10" t="str">
        <f t="shared" si="12"/>
        <v/>
      </c>
      <c r="AF110" s="28"/>
      <c r="AG110" s="10"/>
      <c r="AH110" s="7"/>
      <c r="AI110" s="7"/>
      <c r="AJ110" s="7"/>
      <c r="AK110" s="29"/>
      <c r="AL110" s="14"/>
      <c r="AM110" s="7" t="str">
        <f t="shared" si="13"/>
        <v/>
      </c>
      <c r="AN110" s="30"/>
    </row>
    <row r="111" spans="1:40" x14ac:dyDescent="0.25">
      <c r="A111" s="14"/>
      <c r="B111" s="7"/>
      <c r="C111" s="7"/>
      <c r="D111" s="10"/>
      <c r="E111" s="10"/>
      <c r="F111" s="10" t="str">
        <f>IFERROR(IF(#REF!="","",IF(#REF!="Male",$AP$22,$AP$24)),"")</f>
        <v/>
      </c>
      <c r="G111" s="10" t="str">
        <f t="shared" si="8"/>
        <v/>
      </c>
      <c r="H111" s="28"/>
      <c r="I111" s="10"/>
      <c r="J111" s="6"/>
      <c r="K111" s="10" t="str">
        <f t="shared" si="9"/>
        <v/>
      </c>
      <c r="L111" s="28"/>
      <c r="M111" s="10"/>
      <c r="N111" s="7"/>
      <c r="O111" s="7"/>
      <c r="P111" s="7"/>
      <c r="Q111" s="10" t="str">
        <f t="shared" si="10"/>
        <v/>
      </c>
      <c r="R111" s="28"/>
      <c r="S111" s="10"/>
      <c r="T111" s="7"/>
      <c r="U111" s="7"/>
      <c r="V111" s="7"/>
      <c r="W111" s="7"/>
      <c r="X111" s="10" t="str">
        <f t="shared" si="11"/>
        <v/>
      </c>
      <c r="Y111" s="28"/>
      <c r="Z111" s="10"/>
      <c r="AA111" s="7"/>
      <c r="AB111" s="7"/>
      <c r="AC111" s="7"/>
      <c r="AD111" s="7"/>
      <c r="AE111" s="10" t="str">
        <f t="shared" si="12"/>
        <v/>
      </c>
      <c r="AF111" s="28"/>
      <c r="AG111" s="10"/>
      <c r="AH111" s="7"/>
      <c r="AI111" s="7"/>
      <c r="AJ111" s="7"/>
      <c r="AK111" s="29"/>
      <c r="AL111" s="14"/>
      <c r="AM111" s="7" t="str">
        <f t="shared" si="13"/>
        <v/>
      </c>
      <c r="AN111" s="30"/>
    </row>
    <row r="112" spans="1:40" x14ac:dyDescent="0.25">
      <c r="A112" s="14"/>
      <c r="B112" s="7"/>
      <c r="C112" s="7"/>
      <c r="D112" s="10"/>
      <c r="E112" s="10"/>
      <c r="F112" s="10" t="str">
        <f>IFERROR(IF(#REF!="","",IF(#REF!="Male",$AP$22,$AP$24)),"")</f>
        <v/>
      </c>
      <c r="G112" s="10" t="str">
        <f t="shared" si="8"/>
        <v/>
      </c>
      <c r="H112" s="28"/>
      <c r="I112" s="10"/>
      <c r="J112" s="6"/>
      <c r="K112" s="10" t="str">
        <f t="shared" si="9"/>
        <v/>
      </c>
      <c r="L112" s="28"/>
      <c r="M112" s="10"/>
      <c r="N112" s="7"/>
      <c r="O112" s="7"/>
      <c r="P112" s="7"/>
      <c r="Q112" s="10" t="str">
        <f t="shared" si="10"/>
        <v/>
      </c>
      <c r="R112" s="28"/>
      <c r="S112" s="10"/>
      <c r="T112" s="7"/>
      <c r="U112" s="7"/>
      <c r="V112" s="7"/>
      <c r="W112" s="7"/>
      <c r="X112" s="10" t="str">
        <f t="shared" si="11"/>
        <v/>
      </c>
      <c r="Y112" s="28"/>
      <c r="Z112" s="10"/>
      <c r="AA112" s="7"/>
      <c r="AB112" s="7"/>
      <c r="AC112" s="7"/>
      <c r="AD112" s="7"/>
      <c r="AE112" s="10" t="str">
        <f t="shared" si="12"/>
        <v/>
      </c>
      <c r="AF112" s="28"/>
      <c r="AG112" s="10"/>
      <c r="AH112" s="7"/>
      <c r="AI112" s="7"/>
      <c r="AJ112" s="7"/>
      <c r="AK112" s="29"/>
      <c r="AL112" s="14"/>
      <c r="AM112" s="7" t="str">
        <f t="shared" si="13"/>
        <v/>
      </c>
      <c r="AN112" s="30"/>
    </row>
    <row r="113" spans="1:40" x14ac:dyDescent="0.25">
      <c r="A113" s="14"/>
      <c r="B113" s="7"/>
      <c r="C113" s="7"/>
      <c r="D113" s="10"/>
      <c r="E113" s="10"/>
      <c r="F113" s="10" t="str">
        <f>IFERROR(IF(#REF!="","",IF(#REF!="Male",$AP$22,$AP$24)),"")</f>
        <v/>
      </c>
      <c r="G113" s="10" t="str">
        <f t="shared" si="8"/>
        <v/>
      </c>
      <c r="H113" s="28"/>
      <c r="I113" s="10"/>
      <c r="J113" s="6"/>
      <c r="K113" s="10" t="str">
        <f t="shared" si="9"/>
        <v/>
      </c>
      <c r="L113" s="28"/>
      <c r="M113" s="10"/>
      <c r="N113" s="7"/>
      <c r="O113" s="7"/>
      <c r="P113" s="7"/>
      <c r="Q113" s="10" t="str">
        <f t="shared" si="10"/>
        <v/>
      </c>
      <c r="R113" s="28"/>
      <c r="S113" s="10"/>
      <c r="T113" s="7"/>
      <c r="U113" s="7"/>
      <c r="V113" s="7"/>
      <c r="W113" s="7"/>
      <c r="X113" s="10" t="str">
        <f t="shared" si="11"/>
        <v/>
      </c>
      <c r="Y113" s="28"/>
      <c r="Z113" s="10"/>
      <c r="AA113" s="7"/>
      <c r="AB113" s="7"/>
      <c r="AC113" s="7"/>
      <c r="AD113" s="7"/>
      <c r="AE113" s="10" t="str">
        <f t="shared" si="12"/>
        <v/>
      </c>
      <c r="AF113" s="28"/>
      <c r="AG113" s="10"/>
      <c r="AH113" s="7"/>
      <c r="AI113" s="7"/>
      <c r="AJ113" s="7"/>
      <c r="AK113" s="29"/>
      <c r="AL113" s="14"/>
      <c r="AM113" s="7" t="str">
        <f t="shared" si="13"/>
        <v/>
      </c>
      <c r="AN113" s="30"/>
    </row>
    <row r="114" spans="1:40" x14ac:dyDescent="0.25">
      <c r="A114" s="14"/>
      <c r="B114" s="7"/>
      <c r="C114" s="7"/>
      <c r="D114" s="10"/>
      <c r="E114" s="10"/>
      <c r="F114" s="10" t="str">
        <f>IFERROR(IF(#REF!="","",IF(#REF!="Male",$AP$22,$AP$24)),"")</f>
        <v/>
      </c>
      <c r="G114" s="10" t="str">
        <f t="shared" si="8"/>
        <v/>
      </c>
      <c r="H114" s="28"/>
      <c r="I114" s="10"/>
      <c r="J114" s="6"/>
      <c r="K114" s="10" t="str">
        <f t="shared" si="9"/>
        <v/>
      </c>
      <c r="L114" s="28"/>
      <c r="M114" s="10"/>
      <c r="N114" s="7"/>
      <c r="O114" s="7"/>
      <c r="P114" s="7"/>
      <c r="Q114" s="10" t="str">
        <f t="shared" si="10"/>
        <v/>
      </c>
      <c r="R114" s="28"/>
      <c r="S114" s="10"/>
      <c r="T114" s="7"/>
      <c r="U114" s="7"/>
      <c r="V114" s="7"/>
      <c r="W114" s="7"/>
      <c r="X114" s="10" t="str">
        <f t="shared" si="11"/>
        <v/>
      </c>
      <c r="Y114" s="28"/>
      <c r="Z114" s="10"/>
      <c r="AA114" s="7"/>
      <c r="AB114" s="7"/>
      <c r="AC114" s="7"/>
      <c r="AD114" s="7"/>
      <c r="AE114" s="10" t="str">
        <f t="shared" si="12"/>
        <v/>
      </c>
      <c r="AF114" s="28"/>
      <c r="AG114" s="10"/>
      <c r="AH114" s="7"/>
      <c r="AI114" s="7"/>
      <c r="AJ114" s="7"/>
      <c r="AK114" s="29"/>
      <c r="AL114" s="14"/>
      <c r="AM114" s="7" t="str">
        <f t="shared" si="13"/>
        <v/>
      </c>
      <c r="AN114" s="30"/>
    </row>
    <row r="115" spans="1:40" x14ac:dyDescent="0.25">
      <c r="A115" s="14"/>
      <c r="B115" s="7"/>
      <c r="C115" s="7"/>
      <c r="D115" s="10"/>
      <c r="E115" s="10"/>
      <c r="F115" s="10" t="str">
        <f>IFERROR(IF(#REF!="","",IF(#REF!="Male",$AP$22,$AP$24)),"")</f>
        <v/>
      </c>
      <c r="G115" s="10" t="str">
        <f t="shared" si="8"/>
        <v/>
      </c>
      <c r="H115" s="28"/>
      <c r="I115" s="10"/>
      <c r="J115" s="6"/>
      <c r="K115" s="10" t="str">
        <f t="shared" si="9"/>
        <v/>
      </c>
      <c r="L115" s="28"/>
      <c r="M115" s="10"/>
      <c r="N115" s="7"/>
      <c r="O115" s="7"/>
      <c r="P115" s="7"/>
      <c r="Q115" s="10" t="str">
        <f t="shared" si="10"/>
        <v/>
      </c>
      <c r="R115" s="28"/>
      <c r="S115" s="10"/>
      <c r="T115" s="7"/>
      <c r="U115" s="7"/>
      <c r="V115" s="7"/>
      <c r="W115" s="7"/>
      <c r="X115" s="10" t="str">
        <f t="shared" si="11"/>
        <v/>
      </c>
      <c r="Y115" s="28"/>
      <c r="Z115" s="10"/>
      <c r="AA115" s="7"/>
      <c r="AB115" s="7"/>
      <c r="AC115" s="7"/>
      <c r="AD115" s="7"/>
      <c r="AE115" s="10" t="str">
        <f t="shared" si="12"/>
        <v/>
      </c>
      <c r="AF115" s="28"/>
      <c r="AG115" s="10"/>
      <c r="AH115" s="7"/>
      <c r="AI115" s="7"/>
      <c r="AJ115" s="7"/>
      <c r="AK115" s="29"/>
      <c r="AL115" s="14"/>
      <c r="AM115" s="7" t="str">
        <f t="shared" si="13"/>
        <v/>
      </c>
      <c r="AN115" s="30"/>
    </row>
    <row r="116" spans="1:40" x14ac:dyDescent="0.25">
      <c r="A116" s="14"/>
      <c r="B116" s="7"/>
      <c r="C116" s="7"/>
      <c r="D116" s="10"/>
      <c r="E116" s="10"/>
      <c r="F116" s="10" t="str">
        <f>IFERROR(IF(#REF!="","",IF(#REF!="Male",$AP$22,$AP$24)),"")</f>
        <v/>
      </c>
      <c r="G116" s="10" t="str">
        <f t="shared" si="8"/>
        <v/>
      </c>
      <c r="H116" s="28"/>
      <c r="I116" s="10"/>
      <c r="J116" s="6"/>
      <c r="K116" s="10" t="str">
        <f t="shared" si="9"/>
        <v/>
      </c>
      <c r="L116" s="28"/>
      <c r="M116" s="10"/>
      <c r="N116" s="7"/>
      <c r="O116" s="7"/>
      <c r="P116" s="7"/>
      <c r="Q116" s="10" t="str">
        <f t="shared" si="10"/>
        <v/>
      </c>
      <c r="R116" s="28"/>
      <c r="S116" s="10"/>
      <c r="T116" s="7"/>
      <c r="U116" s="7"/>
      <c r="V116" s="7"/>
      <c r="W116" s="7"/>
      <c r="X116" s="10" t="str">
        <f t="shared" si="11"/>
        <v/>
      </c>
      <c r="Y116" s="28"/>
      <c r="Z116" s="10"/>
      <c r="AA116" s="7"/>
      <c r="AB116" s="7"/>
      <c r="AC116" s="7"/>
      <c r="AD116" s="7"/>
      <c r="AE116" s="10" t="str">
        <f t="shared" si="12"/>
        <v/>
      </c>
      <c r="AF116" s="28"/>
      <c r="AG116" s="10"/>
      <c r="AH116" s="7"/>
      <c r="AI116" s="7"/>
      <c r="AJ116" s="7"/>
      <c r="AK116" s="29"/>
      <c r="AL116" s="14"/>
      <c r="AM116" s="7" t="str">
        <f t="shared" si="13"/>
        <v/>
      </c>
      <c r="AN116" s="30"/>
    </row>
    <row r="117" spans="1:40" x14ac:dyDescent="0.25">
      <c r="A117" s="14"/>
      <c r="B117" s="7"/>
      <c r="C117" s="7"/>
      <c r="D117" s="10"/>
      <c r="E117" s="10"/>
      <c r="F117" s="10" t="str">
        <f>IFERROR(IF(#REF!="","",IF(#REF!="Male",$AP$22,$AP$24)),"")</f>
        <v/>
      </c>
      <c r="G117" s="10" t="str">
        <f t="shared" si="8"/>
        <v/>
      </c>
      <c r="H117" s="28"/>
      <c r="I117" s="10"/>
      <c r="J117" s="6"/>
      <c r="K117" s="10" t="str">
        <f t="shared" si="9"/>
        <v/>
      </c>
      <c r="L117" s="28"/>
      <c r="M117" s="10"/>
      <c r="N117" s="7"/>
      <c r="O117" s="7"/>
      <c r="P117" s="7"/>
      <c r="Q117" s="10" t="str">
        <f t="shared" si="10"/>
        <v/>
      </c>
      <c r="R117" s="28"/>
      <c r="S117" s="10"/>
      <c r="T117" s="7"/>
      <c r="U117" s="7"/>
      <c r="V117" s="7"/>
      <c r="W117" s="7"/>
      <c r="X117" s="10" t="str">
        <f t="shared" si="11"/>
        <v/>
      </c>
      <c r="Y117" s="28"/>
      <c r="Z117" s="10"/>
      <c r="AA117" s="7"/>
      <c r="AB117" s="7"/>
      <c r="AC117" s="7"/>
      <c r="AD117" s="7"/>
      <c r="AE117" s="10" t="str">
        <f t="shared" si="12"/>
        <v/>
      </c>
      <c r="AF117" s="28"/>
      <c r="AG117" s="10"/>
      <c r="AH117" s="7"/>
      <c r="AI117" s="7"/>
      <c r="AJ117" s="7"/>
      <c r="AK117" s="29"/>
      <c r="AL117" s="14"/>
      <c r="AM117" s="7" t="str">
        <f t="shared" si="13"/>
        <v/>
      </c>
      <c r="AN117" s="30"/>
    </row>
    <row r="118" spans="1:40" x14ac:dyDescent="0.25">
      <c r="A118" s="14"/>
      <c r="B118" s="7"/>
      <c r="C118" s="7"/>
      <c r="D118" s="10"/>
      <c r="E118" s="10"/>
      <c r="F118" s="10" t="str">
        <f>IFERROR(IF(#REF!="","",IF(#REF!="Male",$AP$22,$AP$24)),"")</f>
        <v/>
      </c>
      <c r="G118" s="10" t="str">
        <f t="shared" si="8"/>
        <v/>
      </c>
      <c r="H118" s="28"/>
      <c r="I118" s="10"/>
      <c r="J118" s="6"/>
      <c r="K118" s="10" t="str">
        <f t="shared" si="9"/>
        <v/>
      </c>
      <c r="L118" s="28"/>
      <c r="M118" s="10"/>
      <c r="N118" s="7"/>
      <c r="O118" s="7"/>
      <c r="P118" s="7"/>
      <c r="Q118" s="10" t="str">
        <f t="shared" si="10"/>
        <v/>
      </c>
      <c r="R118" s="28"/>
      <c r="S118" s="10"/>
      <c r="T118" s="7"/>
      <c r="U118" s="7"/>
      <c r="V118" s="7"/>
      <c r="W118" s="7"/>
      <c r="X118" s="10" t="str">
        <f t="shared" si="11"/>
        <v/>
      </c>
      <c r="Y118" s="28"/>
      <c r="Z118" s="10"/>
      <c r="AA118" s="7"/>
      <c r="AB118" s="7"/>
      <c r="AC118" s="7"/>
      <c r="AD118" s="7"/>
      <c r="AE118" s="10" t="str">
        <f t="shared" si="12"/>
        <v/>
      </c>
      <c r="AF118" s="28"/>
      <c r="AG118" s="10"/>
      <c r="AH118" s="7"/>
      <c r="AI118" s="7"/>
      <c r="AJ118" s="7"/>
      <c r="AK118" s="29"/>
      <c r="AL118" s="14"/>
      <c r="AM118" s="7" t="str">
        <f t="shared" si="13"/>
        <v/>
      </c>
      <c r="AN118" s="30"/>
    </row>
    <row r="119" spans="1:40" x14ac:dyDescent="0.25">
      <c r="A119" s="14"/>
      <c r="B119" s="7"/>
      <c r="C119" s="7"/>
      <c r="D119" s="10"/>
      <c r="E119" s="10"/>
      <c r="F119" s="10" t="str">
        <f>IFERROR(IF(#REF!="","",IF(#REF!="Male",$AP$22,$AP$24)),"")</f>
        <v/>
      </c>
      <c r="G119" s="10" t="str">
        <f t="shared" si="8"/>
        <v/>
      </c>
      <c r="H119" s="28"/>
      <c r="I119" s="10"/>
      <c r="J119" s="6"/>
      <c r="K119" s="10" t="str">
        <f t="shared" si="9"/>
        <v/>
      </c>
      <c r="L119" s="28"/>
      <c r="M119" s="10"/>
      <c r="N119" s="7"/>
      <c r="O119" s="7"/>
      <c r="P119" s="7"/>
      <c r="Q119" s="10" t="str">
        <f t="shared" si="10"/>
        <v/>
      </c>
      <c r="R119" s="28"/>
      <c r="S119" s="10"/>
      <c r="T119" s="7"/>
      <c r="U119" s="7"/>
      <c r="V119" s="7"/>
      <c r="W119" s="7"/>
      <c r="X119" s="10" t="str">
        <f t="shared" si="11"/>
        <v/>
      </c>
      <c r="Y119" s="28"/>
      <c r="Z119" s="10"/>
      <c r="AA119" s="7"/>
      <c r="AB119" s="7"/>
      <c r="AC119" s="7"/>
      <c r="AD119" s="7"/>
      <c r="AE119" s="10" t="str">
        <f t="shared" si="12"/>
        <v/>
      </c>
      <c r="AF119" s="28"/>
      <c r="AG119" s="10"/>
      <c r="AH119" s="7"/>
      <c r="AI119" s="7"/>
      <c r="AJ119" s="7"/>
      <c r="AK119" s="29"/>
      <c r="AL119" s="14"/>
      <c r="AM119" s="7" t="str">
        <f t="shared" si="13"/>
        <v/>
      </c>
      <c r="AN119" s="30"/>
    </row>
    <row r="120" spans="1:40" x14ac:dyDescent="0.25">
      <c r="A120" s="14"/>
      <c r="B120" s="7"/>
      <c r="C120" s="7"/>
      <c r="D120" s="10"/>
      <c r="E120" s="10"/>
      <c r="F120" s="10" t="str">
        <f>IFERROR(IF(#REF!="","",IF(#REF!="Male",$AP$22,$AP$24)),"")</f>
        <v/>
      </c>
      <c r="G120" s="10" t="str">
        <f t="shared" si="8"/>
        <v/>
      </c>
      <c r="H120" s="28"/>
      <c r="I120" s="10"/>
      <c r="J120" s="6"/>
      <c r="K120" s="10" t="str">
        <f t="shared" si="9"/>
        <v/>
      </c>
      <c r="L120" s="28"/>
      <c r="M120" s="10"/>
      <c r="N120" s="7"/>
      <c r="O120" s="7"/>
      <c r="P120" s="7"/>
      <c r="Q120" s="10" t="str">
        <f t="shared" si="10"/>
        <v/>
      </c>
      <c r="R120" s="28"/>
      <c r="S120" s="10"/>
      <c r="T120" s="7"/>
      <c r="U120" s="7"/>
      <c r="V120" s="7"/>
      <c r="W120" s="7"/>
      <c r="X120" s="10" t="str">
        <f t="shared" si="11"/>
        <v/>
      </c>
      <c r="Y120" s="28"/>
      <c r="Z120" s="10"/>
      <c r="AA120" s="7"/>
      <c r="AB120" s="7"/>
      <c r="AC120" s="7"/>
      <c r="AD120" s="7"/>
      <c r="AE120" s="10" t="str">
        <f t="shared" si="12"/>
        <v/>
      </c>
      <c r="AF120" s="28"/>
      <c r="AG120" s="10"/>
      <c r="AH120" s="7"/>
      <c r="AI120" s="7"/>
      <c r="AJ120" s="7"/>
      <c r="AK120" s="29"/>
      <c r="AL120" s="14"/>
      <c r="AM120" s="7" t="str">
        <f t="shared" si="13"/>
        <v/>
      </c>
      <c r="AN120" s="30"/>
    </row>
    <row r="121" spans="1:40" x14ac:dyDescent="0.25">
      <c r="A121" s="14"/>
      <c r="B121" s="7"/>
      <c r="C121" s="7"/>
      <c r="D121" s="10"/>
      <c r="E121" s="10"/>
      <c r="F121" s="10" t="str">
        <f>IFERROR(IF(#REF!="","",IF(#REF!="Male",$AP$22,$AP$24)),"")</f>
        <v/>
      </c>
      <c r="G121" s="10" t="str">
        <f t="shared" si="8"/>
        <v/>
      </c>
      <c r="H121" s="28"/>
      <c r="I121" s="10"/>
      <c r="J121" s="6"/>
      <c r="K121" s="10" t="str">
        <f t="shared" si="9"/>
        <v/>
      </c>
      <c r="L121" s="28"/>
      <c r="M121" s="10"/>
      <c r="N121" s="7"/>
      <c r="O121" s="7"/>
      <c r="P121" s="7"/>
      <c r="Q121" s="10" t="str">
        <f t="shared" si="10"/>
        <v/>
      </c>
      <c r="R121" s="28"/>
      <c r="S121" s="10"/>
      <c r="T121" s="7"/>
      <c r="U121" s="7"/>
      <c r="V121" s="7"/>
      <c r="W121" s="7"/>
      <c r="X121" s="10" t="str">
        <f t="shared" si="11"/>
        <v/>
      </c>
      <c r="Y121" s="28"/>
      <c r="Z121" s="10"/>
      <c r="AA121" s="7"/>
      <c r="AB121" s="7"/>
      <c r="AC121" s="7"/>
      <c r="AD121" s="7"/>
      <c r="AE121" s="10" t="str">
        <f t="shared" si="12"/>
        <v/>
      </c>
      <c r="AF121" s="28"/>
      <c r="AG121" s="10"/>
      <c r="AH121" s="7"/>
      <c r="AI121" s="7"/>
      <c r="AJ121" s="7"/>
      <c r="AK121" s="29"/>
      <c r="AL121" s="14"/>
      <c r="AM121" s="7" t="str">
        <f t="shared" si="13"/>
        <v/>
      </c>
      <c r="AN121" s="30"/>
    </row>
    <row r="122" spans="1:40" x14ac:dyDescent="0.25">
      <c r="A122" s="14"/>
      <c r="B122" s="7"/>
      <c r="C122" s="7"/>
      <c r="D122" s="10"/>
      <c r="E122" s="10"/>
      <c r="F122" s="10" t="str">
        <f>IFERROR(IF(#REF!="","",IF(#REF!="Male",$AP$22,$AP$24)),"")</f>
        <v/>
      </c>
      <c r="G122" s="10" t="str">
        <f t="shared" si="8"/>
        <v/>
      </c>
      <c r="H122" s="28"/>
      <c r="I122" s="10"/>
      <c r="J122" s="6"/>
      <c r="K122" s="10" t="str">
        <f t="shared" si="9"/>
        <v/>
      </c>
      <c r="L122" s="28"/>
      <c r="M122" s="10"/>
      <c r="N122" s="7"/>
      <c r="O122" s="7"/>
      <c r="P122" s="7"/>
      <c r="Q122" s="10" t="str">
        <f t="shared" si="10"/>
        <v/>
      </c>
      <c r="R122" s="28"/>
      <c r="S122" s="10"/>
      <c r="T122" s="7"/>
      <c r="U122" s="7"/>
      <c r="V122" s="7"/>
      <c r="W122" s="7"/>
      <c r="X122" s="10" t="str">
        <f t="shared" si="11"/>
        <v/>
      </c>
      <c r="Y122" s="28"/>
      <c r="Z122" s="10"/>
      <c r="AA122" s="7"/>
      <c r="AB122" s="7"/>
      <c r="AC122" s="7"/>
      <c r="AD122" s="7"/>
      <c r="AE122" s="10" t="str">
        <f t="shared" si="12"/>
        <v/>
      </c>
      <c r="AF122" s="28"/>
      <c r="AG122" s="10"/>
      <c r="AH122" s="7"/>
      <c r="AI122" s="7"/>
      <c r="AJ122" s="7"/>
      <c r="AK122" s="29"/>
      <c r="AL122" s="14"/>
      <c r="AM122" s="7" t="str">
        <f t="shared" si="13"/>
        <v/>
      </c>
      <c r="AN122" s="30"/>
    </row>
    <row r="123" spans="1:40" x14ac:dyDescent="0.25">
      <c r="A123" s="14"/>
      <c r="B123" s="7"/>
      <c r="C123" s="7"/>
      <c r="D123" s="10"/>
      <c r="E123" s="10"/>
      <c r="F123" s="10" t="str">
        <f>IFERROR(IF(#REF!="","",IF(#REF!="Male",$AP$22,$AP$24)),"")</f>
        <v/>
      </c>
      <c r="G123" s="10" t="str">
        <f t="shared" si="8"/>
        <v/>
      </c>
      <c r="H123" s="28"/>
      <c r="I123" s="10"/>
      <c r="J123" s="6"/>
      <c r="K123" s="10" t="str">
        <f t="shared" si="9"/>
        <v/>
      </c>
      <c r="L123" s="28"/>
      <c r="M123" s="10"/>
      <c r="N123" s="7"/>
      <c r="O123" s="7"/>
      <c r="P123" s="7"/>
      <c r="Q123" s="10" t="str">
        <f t="shared" si="10"/>
        <v/>
      </c>
      <c r="R123" s="28"/>
      <c r="S123" s="10"/>
      <c r="T123" s="7"/>
      <c r="U123" s="7"/>
      <c r="V123" s="7"/>
      <c r="W123" s="7"/>
      <c r="X123" s="10" t="str">
        <f t="shared" si="11"/>
        <v/>
      </c>
      <c r="Y123" s="28"/>
      <c r="Z123" s="10"/>
      <c r="AA123" s="7"/>
      <c r="AB123" s="7"/>
      <c r="AC123" s="7"/>
      <c r="AD123" s="7"/>
      <c r="AE123" s="10" t="str">
        <f t="shared" si="12"/>
        <v/>
      </c>
      <c r="AF123" s="28"/>
      <c r="AG123" s="10"/>
      <c r="AH123" s="7"/>
      <c r="AI123" s="7"/>
      <c r="AJ123" s="7"/>
      <c r="AK123" s="29"/>
      <c r="AL123" s="14"/>
      <c r="AM123" s="7" t="str">
        <f t="shared" si="13"/>
        <v/>
      </c>
      <c r="AN123" s="30"/>
    </row>
    <row r="124" spans="1:40" x14ac:dyDescent="0.25">
      <c r="A124" s="14"/>
      <c r="B124" s="7"/>
      <c r="C124" s="7"/>
      <c r="D124" s="10"/>
      <c r="E124" s="10"/>
      <c r="F124" s="10" t="str">
        <f>IFERROR(IF(#REF!="","",IF(#REF!="Male",$AP$22,$AP$24)),"")</f>
        <v/>
      </c>
      <c r="G124" s="10" t="str">
        <f t="shared" si="8"/>
        <v/>
      </c>
      <c r="H124" s="28"/>
      <c r="I124" s="10"/>
      <c r="J124" s="6"/>
      <c r="K124" s="10" t="str">
        <f t="shared" si="9"/>
        <v/>
      </c>
      <c r="L124" s="28"/>
      <c r="M124" s="10"/>
      <c r="N124" s="7"/>
      <c r="O124" s="7"/>
      <c r="P124" s="7"/>
      <c r="Q124" s="10" t="str">
        <f t="shared" si="10"/>
        <v/>
      </c>
      <c r="R124" s="28"/>
      <c r="S124" s="10"/>
      <c r="T124" s="7"/>
      <c r="U124" s="7"/>
      <c r="V124" s="7"/>
      <c r="W124" s="7"/>
      <c r="X124" s="10" t="str">
        <f t="shared" si="11"/>
        <v/>
      </c>
      <c r="Y124" s="28"/>
      <c r="Z124" s="10"/>
      <c r="AA124" s="7"/>
      <c r="AB124" s="7"/>
      <c r="AC124" s="7"/>
      <c r="AD124" s="7"/>
      <c r="AE124" s="10" t="str">
        <f t="shared" si="12"/>
        <v/>
      </c>
      <c r="AF124" s="28"/>
      <c r="AG124" s="10"/>
      <c r="AH124" s="7"/>
      <c r="AI124" s="7"/>
      <c r="AJ124" s="7"/>
      <c r="AK124" s="29"/>
      <c r="AL124" s="14"/>
      <c r="AM124" s="7" t="str">
        <f t="shared" si="13"/>
        <v/>
      </c>
      <c r="AN124" s="30"/>
    </row>
    <row r="125" spans="1:40" x14ac:dyDescent="0.25">
      <c r="A125" s="14"/>
      <c r="B125" s="7"/>
      <c r="C125" s="7"/>
      <c r="D125" s="10"/>
      <c r="E125" s="10"/>
      <c r="F125" s="10" t="str">
        <f>IFERROR(IF(#REF!="","",IF(#REF!="Male",$AP$22,$AP$24)),"")</f>
        <v/>
      </c>
      <c r="G125" s="10" t="str">
        <f t="shared" si="8"/>
        <v/>
      </c>
      <c r="H125" s="28"/>
      <c r="I125" s="10"/>
      <c r="J125" s="6"/>
      <c r="K125" s="10" t="str">
        <f t="shared" si="9"/>
        <v/>
      </c>
      <c r="L125" s="28"/>
      <c r="M125" s="10"/>
      <c r="N125" s="7"/>
      <c r="O125" s="7"/>
      <c r="P125" s="7"/>
      <c r="Q125" s="10" t="str">
        <f t="shared" si="10"/>
        <v/>
      </c>
      <c r="R125" s="28"/>
      <c r="S125" s="10"/>
      <c r="T125" s="7"/>
      <c r="U125" s="7"/>
      <c r="V125" s="7"/>
      <c r="W125" s="7"/>
      <c r="X125" s="10" t="str">
        <f t="shared" si="11"/>
        <v/>
      </c>
      <c r="Y125" s="28"/>
      <c r="Z125" s="10"/>
      <c r="AA125" s="7"/>
      <c r="AB125" s="7"/>
      <c r="AC125" s="7"/>
      <c r="AD125" s="7"/>
      <c r="AE125" s="10" t="str">
        <f t="shared" si="12"/>
        <v/>
      </c>
      <c r="AF125" s="28"/>
      <c r="AG125" s="10"/>
      <c r="AH125" s="7"/>
      <c r="AI125" s="7"/>
      <c r="AJ125" s="7"/>
      <c r="AK125" s="29"/>
      <c r="AL125" s="14"/>
      <c r="AM125" s="7" t="str">
        <f t="shared" si="13"/>
        <v/>
      </c>
      <c r="AN125" s="30"/>
    </row>
    <row r="126" spans="1:40" x14ac:dyDescent="0.25">
      <c r="A126" s="14"/>
      <c r="B126" s="7"/>
      <c r="C126" s="7"/>
      <c r="D126" s="10"/>
      <c r="E126" s="10"/>
      <c r="F126" s="10" t="str">
        <f>IFERROR(IF(#REF!="","",IF(#REF!="Male",$AP$22,$AP$24)),"")</f>
        <v/>
      </c>
      <c r="G126" s="10" t="str">
        <f t="shared" si="8"/>
        <v/>
      </c>
      <c r="H126" s="28"/>
      <c r="I126" s="10"/>
      <c r="J126" s="6"/>
      <c r="K126" s="10" t="str">
        <f t="shared" si="9"/>
        <v/>
      </c>
      <c r="L126" s="28"/>
      <c r="M126" s="10"/>
      <c r="N126" s="7"/>
      <c r="O126" s="7"/>
      <c r="P126" s="7"/>
      <c r="Q126" s="10" t="str">
        <f t="shared" si="10"/>
        <v/>
      </c>
      <c r="R126" s="28"/>
      <c r="S126" s="10"/>
      <c r="T126" s="7"/>
      <c r="U126" s="7"/>
      <c r="V126" s="7"/>
      <c r="W126" s="7"/>
      <c r="X126" s="10" t="str">
        <f t="shared" si="11"/>
        <v/>
      </c>
      <c r="Y126" s="28"/>
      <c r="Z126" s="10"/>
      <c r="AA126" s="7"/>
      <c r="AB126" s="7"/>
      <c r="AC126" s="7"/>
      <c r="AD126" s="7"/>
      <c r="AE126" s="10" t="str">
        <f t="shared" si="12"/>
        <v/>
      </c>
      <c r="AF126" s="28"/>
      <c r="AG126" s="10"/>
      <c r="AH126" s="7"/>
      <c r="AI126" s="7"/>
      <c r="AJ126" s="7"/>
      <c r="AK126" s="29"/>
      <c r="AL126" s="14"/>
      <c r="AM126" s="7" t="str">
        <f t="shared" si="13"/>
        <v/>
      </c>
      <c r="AN126" s="30"/>
    </row>
    <row r="127" spans="1:40" x14ac:dyDescent="0.25">
      <c r="A127" s="14"/>
      <c r="B127" s="7"/>
      <c r="C127" s="7"/>
      <c r="D127" s="10"/>
      <c r="E127" s="10"/>
      <c r="F127" s="10" t="str">
        <f>IFERROR(IF(#REF!="","",IF(#REF!="Male",$AP$22,$AP$24)),"")</f>
        <v/>
      </c>
      <c r="G127" s="10" t="str">
        <f t="shared" si="8"/>
        <v/>
      </c>
      <c r="H127" s="28"/>
      <c r="I127" s="10"/>
      <c r="J127" s="6"/>
      <c r="K127" s="10" t="str">
        <f t="shared" si="9"/>
        <v/>
      </c>
      <c r="L127" s="28"/>
      <c r="M127" s="10"/>
      <c r="N127" s="7"/>
      <c r="O127" s="7"/>
      <c r="P127" s="7"/>
      <c r="Q127" s="10" t="str">
        <f t="shared" si="10"/>
        <v/>
      </c>
      <c r="R127" s="28"/>
      <c r="S127" s="10"/>
      <c r="T127" s="7"/>
      <c r="U127" s="7"/>
      <c r="V127" s="7"/>
      <c r="W127" s="7"/>
      <c r="X127" s="10" t="str">
        <f t="shared" si="11"/>
        <v/>
      </c>
      <c r="Y127" s="28"/>
      <c r="Z127" s="10"/>
      <c r="AA127" s="7"/>
      <c r="AB127" s="7"/>
      <c r="AC127" s="7"/>
      <c r="AD127" s="7"/>
      <c r="AE127" s="10" t="str">
        <f t="shared" si="12"/>
        <v/>
      </c>
      <c r="AF127" s="28"/>
      <c r="AG127" s="10"/>
      <c r="AH127" s="7"/>
      <c r="AI127" s="7"/>
      <c r="AJ127" s="7"/>
      <c r="AK127" s="29"/>
      <c r="AL127" s="14"/>
      <c r="AM127" s="7" t="str">
        <f t="shared" si="13"/>
        <v/>
      </c>
      <c r="AN127" s="30"/>
    </row>
    <row r="128" spans="1:40" x14ac:dyDescent="0.25">
      <c r="A128" s="14"/>
      <c r="B128" s="7"/>
      <c r="C128" s="7"/>
      <c r="D128" s="10"/>
      <c r="E128" s="10"/>
      <c r="F128" s="10" t="str">
        <f>IFERROR(IF(#REF!="","",IF(#REF!="Male",$AP$22,$AP$24)),"")</f>
        <v/>
      </c>
      <c r="G128" s="10" t="str">
        <f t="shared" si="8"/>
        <v/>
      </c>
      <c r="H128" s="28"/>
      <c r="I128" s="10"/>
      <c r="J128" s="6"/>
      <c r="K128" s="10" t="str">
        <f t="shared" si="9"/>
        <v/>
      </c>
      <c r="L128" s="28"/>
      <c r="M128" s="10"/>
      <c r="N128" s="7"/>
      <c r="O128" s="7"/>
      <c r="P128" s="7"/>
      <c r="Q128" s="10" t="str">
        <f t="shared" si="10"/>
        <v/>
      </c>
      <c r="R128" s="28"/>
      <c r="S128" s="10"/>
      <c r="T128" s="7"/>
      <c r="U128" s="7"/>
      <c r="V128" s="7"/>
      <c r="W128" s="7"/>
      <c r="X128" s="10" t="str">
        <f t="shared" si="11"/>
        <v/>
      </c>
      <c r="Y128" s="28"/>
      <c r="Z128" s="10"/>
      <c r="AA128" s="7"/>
      <c r="AB128" s="7"/>
      <c r="AC128" s="7"/>
      <c r="AD128" s="7"/>
      <c r="AE128" s="10" t="str">
        <f t="shared" si="12"/>
        <v/>
      </c>
      <c r="AF128" s="28"/>
      <c r="AG128" s="10"/>
      <c r="AH128" s="7"/>
      <c r="AI128" s="7"/>
      <c r="AJ128" s="7"/>
      <c r="AK128" s="29"/>
      <c r="AL128" s="14"/>
      <c r="AM128" s="7" t="str">
        <f t="shared" si="13"/>
        <v/>
      </c>
      <c r="AN128" s="30"/>
    </row>
    <row r="129" spans="1:40" x14ac:dyDescent="0.25">
      <c r="A129" s="14"/>
      <c r="B129" s="7"/>
      <c r="C129" s="7"/>
      <c r="D129" s="10"/>
      <c r="E129" s="10"/>
      <c r="F129" s="10" t="str">
        <f>IFERROR(IF(#REF!="","",IF(#REF!="Male",$AP$22,$AP$24)),"")</f>
        <v/>
      </c>
      <c r="G129" s="10" t="str">
        <f t="shared" si="8"/>
        <v/>
      </c>
      <c r="H129" s="28"/>
      <c r="I129" s="10"/>
      <c r="J129" s="6"/>
      <c r="K129" s="10" t="str">
        <f t="shared" si="9"/>
        <v/>
      </c>
      <c r="L129" s="28"/>
      <c r="M129" s="10"/>
      <c r="N129" s="7"/>
      <c r="O129" s="7"/>
      <c r="P129" s="7"/>
      <c r="Q129" s="10" t="str">
        <f t="shared" si="10"/>
        <v/>
      </c>
      <c r="R129" s="28"/>
      <c r="S129" s="10"/>
      <c r="T129" s="7"/>
      <c r="U129" s="7"/>
      <c r="V129" s="7"/>
      <c r="W129" s="7"/>
      <c r="X129" s="10" t="str">
        <f t="shared" si="11"/>
        <v/>
      </c>
      <c r="Y129" s="28"/>
      <c r="Z129" s="10"/>
      <c r="AA129" s="7"/>
      <c r="AB129" s="7"/>
      <c r="AC129" s="7"/>
      <c r="AD129" s="7"/>
      <c r="AE129" s="10" t="str">
        <f t="shared" si="12"/>
        <v/>
      </c>
      <c r="AF129" s="28"/>
      <c r="AG129" s="10"/>
      <c r="AH129" s="7"/>
      <c r="AI129" s="7"/>
      <c r="AJ129" s="7"/>
      <c r="AK129" s="29"/>
      <c r="AL129" s="14"/>
      <c r="AM129" s="7" t="str">
        <f t="shared" si="13"/>
        <v/>
      </c>
      <c r="AN129" s="30"/>
    </row>
    <row r="130" spans="1:40" x14ac:dyDescent="0.25">
      <c r="A130" s="14"/>
      <c r="B130" s="7"/>
      <c r="C130" s="7"/>
      <c r="D130" s="10"/>
      <c r="E130" s="10"/>
      <c r="F130" s="10" t="str">
        <f>IFERROR(IF(#REF!="","",IF(#REF!="Male",$AP$22,$AP$24)),"")</f>
        <v/>
      </c>
      <c r="G130" s="10" t="str">
        <f t="shared" si="8"/>
        <v/>
      </c>
      <c r="H130" s="28"/>
      <c r="I130" s="10"/>
      <c r="J130" s="6"/>
      <c r="K130" s="10" t="str">
        <f t="shared" si="9"/>
        <v/>
      </c>
      <c r="L130" s="28"/>
      <c r="M130" s="10"/>
      <c r="N130" s="7"/>
      <c r="O130" s="7"/>
      <c r="P130" s="7"/>
      <c r="Q130" s="10" t="str">
        <f t="shared" si="10"/>
        <v/>
      </c>
      <c r="R130" s="28"/>
      <c r="S130" s="10"/>
      <c r="T130" s="7"/>
      <c r="U130" s="7"/>
      <c r="V130" s="7"/>
      <c r="W130" s="7"/>
      <c r="X130" s="10" t="str">
        <f t="shared" si="11"/>
        <v/>
      </c>
      <c r="Y130" s="28"/>
      <c r="Z130" s="10"/>
      <c r="AA130" s="7"/>
      <c r="AB130" s="7"/>
      <c r="AC130" s="7"/>
      <c r="AD130" s="7"/>
      <c r="AE130" s="10" t="str">
        <f t="shared" si="12"/>
        <v/>
      </c>
      <c r="AF130" s="28"/>
      <c r="AG130" s="10"/>
      <c r="AH130" s="7"/>
      <c r="AI130" s="7"/>
      <c r="AJ130" s="7"/>
      <c r="AK130" s="29"/>
      <c r="AL130" s="14"/>
      <c r="AM130" s="7" t="str">
        <f t="shared" si="13"/>
        <v/>
      </c>
      <c r="AN130" s="30"/>
    </row>
    <row r="131" spans="1:40" x14ac:dyDescent="0.25">
      <c r="A131" s="14"/>
      <c r="B131" s="7"/>
      <c r="C131" s="7"/>
      <c r="D131" s="10"/>
      <c r="E131" s="10"/>
      <c r="F131" s="10" t="str">
        <f>IFERROR(IF(#REF!="","",IF(#REF!="Male",$AP$22,$AP$24)),"")</f>
        <v/>
      </c>
      <c r="G131" s="10" t="str">
        <f t="shared" si="8"/>
        <v/>
      </c>
      <c r="H131" s="28"/>
      <c r="I131" s="10"/>
      <c r="J131" s="6"/>
      <c r="K131" s="10" t="str">
        <f t="shared" si="9"/>
        <v/>
      </c>
      <c r="L131" s="28"/>
      <c r="M131" s="10"/>
      <c r="N131" s="7"/>
      <c r="O131" s="7"/>
      <c r="P131" s="7"/>
      <c r="Q131" s="10" t="str">
        <f t="shared" si="10"/>
        <v/>
      </c>
      <c r="R131" s="28"/>
      <c r="S131" s="10"/>
      <c r="T131" s="7"/>
      <c r="U131" s="7"/>
      <c r="V131" s="7"/>
      <c r="W131" s="7"/>
      <c r="X131" s="10" t="str">
        <f t="shared" si="11"/>
        <v/>
      </c>
      <c r="Y131" s="28"/>
      <c r="Z131" s="10"/>
      <c r="AA131" s="7"/>
      <c r="AB131" s="7"/>
      <c r="AC131" s="7"/>
      <c r="AD131" s="7"/>
      <c r="AE131" s="10" t="str">
        <f t="shared" si="12"/>
        <v/>
      </c>
      <c r="AF131" s="28"/>
      <c r="AG131" s="10"/>
      <c r="AH131" s="7"/>
      <c r="AI131" s="7"/>
      <c r="AJ131" s="7"/>
      <c r="AK131" s="29"/>
      <c r="AL131" s="14"/>
      <c r="AM131" s="7" t="str">
        <f t="shared" si="13"/>
        <v/>
      </c>
      <c r="AN131" s="30"/>
    </row>
    <row r="132" spans="1:40" x14ac:dyDescent="0.25">
      <c r="A132" s="14"/>
      <c r="B132" s="7"/>
      <c r="C132" s="7"/>
      <c r="D132" s="10"/>
      <c r="E132" s="10"/>
      <c r="F132" s="10" t="str">
        <f>IFERROR(IF(#REF!="","",IF(#REF!="Male",$AP$22,$AP$24)),"")</f>
        <v/>
      </c>
      <c r="G132" s="10" t="str">
        <f t="shared" si="8"/>
        <v/>
      </c>
      <c r="H132" s="28"/>
      <c r="I132" s="10"/>
      <c r="J132" s="6"/>
      <c r="K132" s="10" t="str">
        <f t="shared" si="9"/>
        <v/>
      </c>
      <c r="L132" s="28"/>
      <c r="M132" s="10"/>
      <c r="N132" s="7"/>
      <c r="O132" s="7"/>
      <c r="P132" s="7"/>
      <c r="Q132" s="10" t="str">
        <f t="shared" si="10"/>
        <v/>
      </c>
      <c r="R132" s="28"/>
      <c r="S132" s="10"/>
      <c r="T132" s="7"/>
      <c r="U132" s="7"/>
      <c r="V132" s="7"/>
      <c r="W132" s="7"/>
      <c r="X132" s="10" t="str">
        <f t="shared" si="11"/>
        <v/>
      </c>
      <c r="Y132" s="28"/>
      <c r="Z132" s="10"/>
      <c r="AA132" s="7"/>
      <c r="AB132" s="7"/>
      <c r="AC132" s="7"/>
      <c r="AD132" s="7"/>
      <c r="AE132" s="10" t="str">
        <f t="shared" si="12"/>
        <v/>
      </c>
      <c r="AF132" s="28"/>
      <c r="AG132" s="10"/>
      <c r="AH132" s="7"/>
      <c r="AI132" s="7"/>
      <c r="AJ132" s="7"/>
      <c r="AK132" s="29"/>
      <c r="AL132" s="14"/>
      <c r="AM132" s="7" t="str">
        <f t="shared" si="13"/>
        <v/>
      </c>
      <c r="AN132" s="30"/>
    </row>
    <row r="133" spans="1:40" x14ac:dyDescent="0.25">
      <c r="A133" s="14"/>
      <c r="B133" s="7"/>
      <c r="C133" s="7"/>
      <c r="D133" s="10"/>
      <c r="E133" s="10"/>
      <c r="F133" s="10" t="str">
        <f>IFERROR(IF(#REF!="","",IF(#REF!="Male",$AP$22,$AP$24)),"")</f>
        <v/>
      </c>
      <c r="G133" s="10" t="str">
        <f t="shared" si="8"/>
        <v/>
      </c>
      <c r="H133" s="28"/>
      <c r="I133" s="10"/>
      <c r="J133" s="6"/>
      <c r="K133" s="10" t="str">
        <f t="shared" si="9"/>
        <v/>
      </c>
      <c r="L133" s="28"/>
      <c r="M133" s="10"/>
      <c r="N133" s="7"/>
      <c r="O133" s="7"/>
      <c r="P133" s="7"/>
      <c r="Q133" s="10" t="str">
        <f t="shared" si="10"/>
        <v/>
      </c>
      <c r="R133" s="28"/>
      <c r="S133" s="10"/>
      <c r="T133" s="7"/>
      <c r="U133" s="7"/>
      <c r="V133" s="7"/>
      <c r="W133" s="7"/>
      <c r="X133" s="10" t="str">
        <f t="shared" si="11"/>
        <v/>
      </c>
      <c r="Y133" s="28"/>
      <c r="Z133" s="10"/>
      <c r="AA133" s="7"/>
      <c r="AB133" s="7"/>
      <c r="AC133" s="7"/>
      <c r="AD133" s="7"/>
      <c r="AE133" s="10" t="str">
        <f t="shared" si="12"/>
        <v/>
      </c>
      <c r="AF133" s="28"/>
      <c r="AG133" s="10"/>
      <c r="AH133" s="7"/>
      <c r="AI133" s="7"/>
      <c r="AJ133" s="7"/>
      <c r="AK133" s="29"/>
      <c r="AL133" s="14"/>
      <c r="AM133" s="7" t="str">
        <f t="shared" si="13"/>
        <v/>
      </c>
      <c r="AN133" s="30"/>
    </row>
    <row r="134" spans="1:40" x14ac:dyDescent="0.25">
      <c r="A134" s="14"/>
      <c r="B134" s="7"/>
      <c r="C134" s="7"/>
      <c r="D134" s="10"/>
      <c r="E134" s="10"/>
      <c r="F134" s="10" t="str">
        <f>IFERROR(IF(#REF!="","",IF(#REF!="Male",$AP$22,$AP$24)),"")</f>
        <v/>
      </c>
      <c r="G134" s="10" t="str">
        <f t="shared" si="8"/>
        <v/>
      </c>
      <c r="H134" s="28"/>
      <c r="I134" s="10"/>
      <c r="J134" s="6"/>
      <c r="K134" s="10" t="str">
        <f t="shared" si="9"/>
        <v/>
      </c>
      <c r="L134" s="28"/>
      <c r="M134" s="10"/>
      <c r="N134" s="7"/>
      <c r="O134" s="7"/>
      <c r="P134" s="7"/>
      <c r="Q134" s="10" t="str">
        <f t="shared" si="10"/>
        <v/>
      </c>
      <c r="R134" s="28"/>
      <c r="S134" s="10"/>
      <c r="T134" s="7"/>
      <c r="U134" s="7"/>
      <c r="V134" s="7"/>
      <c r="W134" s="7"/>
      <c r="X134" s="10" t="str">
        <f t="shared" si="11"/>
        <v/>
      </c>
      <c r="Y134" s="28"/>
      <c r="Z134" s="10"/>
      <c r="AA134" s="7"/>
      <c r="AB134" s="7"/>
      <c r="AC134" s="7"/>
      <c r="AD134" s="7"/>
      <c r="AE134" s="10" t="str">
        <f t="shared" si="12"/>
        <v/>
      </c>
      <c r="AF134" s="28"/>
      <c r="AG134" s="10"/>
      <c r="AH134" s="7"/>
      <c r="AI134" s="7"/>
      <c r="AJ134" s="7"/>
      <c r="AK134" s="29"/>
      <c r="AL134" s="14"/>
      <c r="AM134" s="7" t="str">
        <f t="shared" si="13"/>
        <v/>
      </c>
      <c r="AN134" s="30"/>
    </row>
    <row r="135" spans="1:40" x14ac:dyDescent="0.25">
      <c r="A135" s="14"/>
      <c r="B135" s="7"/>
      <c r="C135" s="7"/>
      <c r="D135" s="10"/>
      <c r="E135" s="10"/>
      <c r="F135" s="10" t="str">
        <f>IFERROR(IF(#REF!="","",IF(#REF!="Male",$AP$22,$AP$24)),"")</f>
        <v/>
      </c>
      <c r="G135" s="10" t="str">
        <f t="shared" ref="G135:G198" si="14">IF(OR(E135="", F135=""), "", IF(AND(E135&gt;=10, F135&gt;=80), "Silver", IF(AND(E135&gt;=9, F135&gt;=70), "Bronze", "None")))</f>
        <v/>
      </c>
      <c r="H135" s="28"/>
      <c r="I135" s="10"/>
      <c r="J135" s="6"/>
      <c r="K135" s="10" t="str">
        <f t="shared" ref="K135:K198" si="15">IF(J135="", "", IF(J135&gt;=102, "Silver", IF(J135&gt;=86, "Bronze", "None")))</f>
        <v/>
      </c>
      <c r="L135" s="28"/>
      <c r="M135" s="10"/>
      <c r="N135" s="7"/>
      <c r="O135" s="7"/>
      <c r="P135" s="7"/>
      <c r="Q135" s="10" t="str">
        <f t="shared" ref="Q135:Q198" si="16">IFERROR(IF(OR(N135="", O135="", P135=""), "", IF(N135="Silhouette", IF(OR(AND(P135&gt;=14, O135&gt;=119), P135&gt;=15), "Silver", IF(OR(AND(P135&gt;=13, O135&gt;=104), P135&gt;=14), "Bronze", "None")), IF(N135="Disc", IF(OR(AND(P135&gt;=13, O135&gt;=95), P135&gt;=14), "Silver", IF(OR(AND(P135&gt;=12, O135&gt;=84), P135&gt;=13), "Bronze", "None")), "Unknown Target"))), "")</f>
        <v/>
      </c>
      <c r="R135" s="28"/>
      <c r="S135" s="10"/>
      <c r="T135" s="7"/>
      <c r="U135" s="7"/>
      <c r="V135" s="7"/>
      <c r="W135" s="7"/>
      <c r="X135" s="10" t="str">
        <f t="shared" ref="X135:X198" si="17">IFERROR(IF(OR(T135="", U135="", V135="", W135=""), "", IF(AND(T135&gt;=10, U135&gt;=88, V135&gt;=5, W135="Yes"), "Silver", IF(AND(T135&gt;=9, U135&gt;=78, V135&gt;=4, W135="Yes"), "Bronze", "None"))), "")</f>
        <v/>
      </c>
      <c r="Y135" s="28"/>
      <c r="Z135" s="10"/>
      <c r="AA135" s="7"/>
      <c r="AB135" s="7"/>
      <c r="AC135" s="7"/>
      <c r="AD135" s="7"/>
      <c r="AE135" s="10" t="str">
        <f t="shared" ref="AE135:AE198" si="18">IFERROR(IF(OR(AA135="", AB135="", AC135="", AD135=""), "", IF(AND(AA135&gt;=10, AB135&gt;=90, AC135&gt;=5, AD135="Yes"), "Silver", IF(AND(AA135&gt;=9, AB135&gt;=84, AC135&gt;=4, AD135="Yes"), "Bronze", "None"))), "")</f>
        <v/>
      </c>
      <c r="AF135" s="28"/>
      <c r="AG135" s="10"/>
      <c r="AH135" s="7"/>
      <c r="AI135" s="7"/>
      <c r="AJ135" s="7"/>
      <c r="AK135" s="29"/>
      <c r="AL135" s="14"/>
      <c r="AM135" s="7" t="str">
        <f t="shared" ref="AM135:AM198" si="19">IFERROR(IF(AL135="", "", IF(AL135&gt;=4, "Gold", IF(AL135&gt;=0, "Silver", "None"))), "")</f>
        <v/>
      </c>
      <c r="AN135" s="30"/>
    </row>
    <row r="136" spans="1:40" x14ac:dyDescent="0.25">
      <c r="A136" s="14"/>
      <c r="B136" s="7"/>
      <c r="C136" s="7"/>
      <c r="D136" s="10"/>
      <c r="E136" s="10"/>
      <c r="F136" s="10" t="str">
        <f>IFERROR(IF(#REF!="","",IF(#REF!="Male",$AP$22,$AP$24)),"")</f>
        <v/>
      </c>
      <c r="G136" s="10" t="str">
        <f t="shared" si="14"/>
        <v/>
      </c>
      <c r="H136" s="28"/>
      <c r="I136" s="10"/>
      <c r="J136" s="6"/>
      <c r="K136" s="10" t="str">
        <f t="shared" si="15"/>
        <v/>
      </c>
      <c r="L136" s="28"/>
      <c r="M136" s="10"/>
      <c r="N136" s="7"/>
      <c r="O136" s="7"/>
      <c r="P136" s="7"/>
      <c r="Q136" s="10" t="str">
        <f t="shared" si="16"/>
        <v/>
      </c>
      <c r="R136" s="28"/>
      <c r="S136" s="10"/>
      <c r="T136" s="7"/>
      <c r="U136" s="7"/>
      <c r="V136" s="7"/>
      <c r="W136" s="7"/>
      <c r="X136" s="10" t="str">
        <f t="shared" si="17"/>
        <v/>
      </c>
      <c r="Y136" s="28"/>
      <c r="Z136" s="10"/>
      <c r="AA136" s="7"/>
      <c r="AB136" s="7"/>
      <c r="AC136" s="7"/>
      <c r="AD136" s="7"/>
      <c r="AE136" s="10" t="str">
        <f t="shared" si="18"/>
        <v/>
      </c>
      <c r="AF136" s="28"/>
      <c r="AG136" s="10"/>
      <c r="AH136" s="7"/>
      <c r="AI136" s="7"/>
      <c r="AJ136" s="7"/>
      <c r="AK136" s="29"/>
      <c r="AL136" s="14"/>
      <c r="AM136" s="7" t="str">
        <f t="shared" si="19"/>
        <v/>
      </c>
      <c r="AN136" s="30"/>
    </row>
    <row r="137" spans="1:40" x14ac:dyDescent="0.25">
      <c r="A137" s="14"/>
      <c r="B137" s="7"/>
      <c r="C137" s="7"/>
      <c r="D137" s="10"/>
      <c r="E137" s="10"/>
      <c r="F137" s="10" t="str">
        <f>IFERROR(IF(#REF!="","",IF(#REF!="Male",$AP$22,$AP$24)),"")</f>
        <v/>
      </c>
      <c r="G137" s="10" t="str">
        <f t="shared" si="14"/>
        <v/>
      </c>
      <c r="H137" s="28"/>
      <c r="I137" s="10"/>
      <c r="J137" s="6"/>
      <c r="K137" s="10" t="str">
        <f t="shared" si="15"/>
        <v/>
      </c>
      <c r="L137" s="28"/>
      <c r="M137" s="10"/>
      <c r="N137" s="7"/>
      <c r="O137" s="7"/>
      <c r="P137" s="7"/>
      <c r="Q137" s="10" t="str">
        <f t="shared" si="16"/>
        <v/>
      </c>
      <c r="R137" s="28"/>
      <c r="S137" s="10"/>
      <c r="T137" s="7"/>
      <c r="U137" s="7"/>
      <c r="V137" s="7"/>
      <c r="W137" s="7"/>
      <c r="X137" s="10" t="str">
        <f t="shared" si="17"/>
        <v/>
      </c>
      <c r="Y137" s="28"/>
      <c r="Z137" s="10"/>
      <c r="AA137" s="7"/>
      <c r="AB137" s="7"/>
      <c r="AC137" s="7"/>
      <c r="AD137" s="7"/>
      <c r="AE137" s="10" t="str">
        <f t="shared" si="18"/>
        <v/>
      </c>
      <c r="AF137" s="28"/>
      <c r="AG137" s="10"/>
      <c r="AH137" s="7"/>
      <c r="AI137" s="7"/>
      <c r="AJ137" s="7"/>
      <c r="AK137" s="29"/>
      <c r="AL137" s="14"/>
      <c r="AM137" s="7" t="str">
        <f t="shared" si="19"/>
        <v/>
      </c>
      <c r="AN137" s="30"/>
    </row>
    <row r="138" spans="1:40" x14ac:dyDescent="0.25">
      <c r="A138" s="14"/>
      <c r="B138" s="7"/>
      <c r="C138" s="7"/>
      <c r="D138" s="10"/>
      <c r="E138" s="10"/>
      <c r="F138" s="10" t="str">
        <f>IFERROR(IF(#REF!="","",IF(#REF!="Male",$AP$22,$AP$24)),"")</f>
        <v/>
      </c>
      <c r="G138" s="10" t="str">
        <f t="shared" si="14"/>
        <v/>
      </c>
      <c r="H138" s="28"/>
      <c r="I138" s="10"/>
      <c r="J138" s="6"/>
      <c r="K138" s="10" t="str">
        <f t="shared" si="15"/>
        <v/>
      </c>
      <c r="L138" s="28"/>
      <c r="M138" s="10"/>
      <c r="N138" s="7"/>
      <c r="O138" s="7"/>
      <c r="P138" s="7"/>
      <c r="Q138" s="10" t="str">
        <f t="shared" si="16"/>
        <v/>
      </c>
      <c r="R138" s="28"/>
      <c r="S138" s="10"/>
      <c r="T138" s="7"/>
      <c r="U138" s="7"/>
      <c r="V138" s="7"/>
      <c r="W138" s="7"/>
      <c r="X138" s="10" t="str">
        <f t="shared" si="17"/>
        <v/>
      </c>
      <c r="Y138" s="28"/>
      <c r="Z138" s="10"/>
      <c r="AA138" s="7"/>
      <c r="AB138" s="7"/>
      <c r="AC138" s="7"/>
      <c r="AD138" s="7"/>
      <c r="AE138" s="10" t="str">
        <f t="shared" si="18"/>
        <v/>
      </c>
      <c r="AF138" s="28"/>
      <c r="AG138" s="10"/>
      <c r="AH138" s="7"/>
      <c r="AI138" s="7"/>
      <c r="AJ138" s="7"/>
      <c r="AK138" s="29"/>
      <c r="AL138" s="14"/>
      <c r="AM138" s="7" t="str">
        <f t="shared" si="19"/>
        <v/>
      </c>
      <c r="AN138" s="30"/>
    </row>
    <row r="139" spans="1:40" x14ac:dyDescent="0.25">
      <c r="A139" s="14"/>
      <c r="B139" s="7"/>
      <c r="C139" s="7"/>
      <c r="D139" s="10"/>
      <c r="E139" s="10"/>
      <c r="F139" s="10" t="str">
        <f>IFERROR(IF(#REF!="","",IF(#REF!="Male",$AP$22,$AP$24)),"")</f>
        <v/>
      </c>
      <c r="G139" s="10" t="str">
        <f t="shared" si="14"/>
        <v/>
      </c>
      <c r="H139" s="28"/>
      <c r="I139" s="10"/>
      <c r="J139" s="6"/>
      <c r="K139" s="10" t="str">
        <f t="shared" si="15"/>
        <v/>
      </c>
      <c r="L139" s="28"/>
      <c r="M139" s="10"/>
      <c r="N139" s="7"/>
      <c r="O139" s="7"/>
      <c r="P139" s="7"/>
      <c r="Q139" s="10" t="str">
        <f t="shared" si="16"/>
        <v/>
      </c>
      <c r="R139" s="28"/>
      <c r="S139" s="10"/>
      <c r="T139" s="7"/>
      <c r="U139" s="7"/>
      <c r="V139" s="7"/>
      <c r="W139" s="7"/>
      <c r="X139" s="10" t="str">
        <f t="shared" si="17"/>
        <v/>
      </c>
      <c r="Y139" s="28"/>
      <c r="Z139" s="10"/>
      <c r="AA139" s="7"/>
      <c r="AB139" s="7"/>
      <c r="AC139" s="7"/>
      <c r="AD139" s="7"/>
      <c r="AE139" s="10" t="str">
        <f t="shared" si="18"/>
        <v/>
      </c>
      <c r="AF139" s="28"/>
      <c r="AG139" s="10"/>
      <c r="AH139" s="7"/>
      <c r="AI139" s="7"/>
      <c r="AJ139" s="7"/>
      <c r="AK139" s="29"/>
      <c r="AL139" s="14"/>
      <c r="AM139" s="7" t="str">
        <f t="shared" si="19"/>
        <v/>
      </c>
      <c r="AN139" s="30"/>
    </row>
    <row r="140" spans="1:40" x14ac:dyDescent="0.25">
      <c r="A140" s="14"/>
      <c r="B140" s="7"/>
      <c r="C140" s="7"/>
      <c r="D140" s="10"/>
      <c r="E140" s="10"/>
      <c r="F140" s="10" t="str">
        <f>IFERROR(IF(#REF!="","",IF(#REF!="Male",$AP$22,$AP$24)),"")</f>
        <v/>
      </c>
      <c r="G140" s="10" t="str">
        <f t="shared" si="14"/>
        <v/>
      </c>
      <c r="H140" s="28"/>
      <c r="I140" s="10"/>
      <c r="J140" s="6"/>
      <c r="K140" s="10" t="str">
        <f t="shared" si="15"/>
        <v/>
      </c>
      <c r="L140" s="28"/>
      <c r="M140" s="10"/>
      <c r="N140" s="7"/>
      <c r="O140" s="7"/>
      <c r="P140" s="7"/>
      <c r="Q140" s="10" t="str">
        <f t="shared" si="16"/>
        <v/>
      </c>
      <c r="R140" s="28"/>
      <c r="S140" s="10"/>
      <c r="T140" s="7"/>
      <c r="U140" s="7"/>
      <c r="V140" s="7"/>
      <c r="W140" s="7"/>
      <c r="X140" s="10" t="str">
        <f t="shared" si="17"/>
        <v/>
      </c>
      <c r="Y140" s="28"/>
      <c r="Z140" s="10"/>
      <c r="AA140" s="7"/>
      <c r="AB140" s="7"/>
      <c r="AC140" s="7"/>
      <c r="AD140" s="7"/>
      <c r="AE140" s="10" t="str">
        <f t="shared" si="18"/>
        <v/>
      </c>
      <c r="AF140" s="28"/>
      <c r="AG140" s="10"/>
      <c r="AH140" s="7"/>
      <c r="AI140" s="7"/>
      <c r="AJ140" s="7"/>
      <c r="AK140" s="29"/>
      <c r="AL140" s="14"/>
      <c r="AM140" s="7" t="str">
        <f t="shared" si="19"/>
        <v/>
      </c>
      <c r="AN140" s="30"/>
    </row>
    <row r="141" spans="1:40" x14ac:dyDescent="0.25">
      <c r="A141" s="14"/>
      <c r="B141" s="7"/>
      <c r="C141" s="7"/>
      <c r="D141" s="10"/>
      <c r="E141" s="10"/>
      <c r="F141" s="10" t="str">
        <f>IFERROR(IF(#REF!="","",IF(#REF!="Male",$AP$22,$AP$24)),"")</f>
        <v/>
      </c>
      <c r="G141" s="10" t="str">
        <f t="shared" si="14"/>
        <v/>
      </c>
      <c r="H141" s="28"/>
      <c r="I141" s="10"/>
      <c r="J141" s="6"/>
      <c r="K141" s="10" t="str">
        <f t="shared" si="15"/>
        <v/>
      </c>
      <c r="L141" s="28"/>
      <c r="M141" s="10"/>
      <c r="N141" s="7"/>
      <c r="O141" s="7"/>
      <c r="P141" s="7"/>
      <c r="Q141" s="10" t="str">
        <f t="shared" si="16"/>
        <v/>
      </c>
      <c r="R141" s="28"/>
      <c r="S141" s="10"/>
      <c r="T141" s="7"/>
      <c r="U141" s="7"/>
      <c r="V141" s="7"/>
      <c r="W141" s="7"/>
      <c r="X141" s="10" t="str">
        <f t="shared" si="17"/>
        <v/>
      </c>
      <c r="Y141" s="28"/>
      <c r="Z141" s="10"/>
      <c r="AA141" s="7"/>
      <c r="AB141" s="7"/>
      <c r="AC141" s="7"/>
      <c r="AD141" s="7"/>
      <c r="AE141" s="10" t="str">
        <f t="shared" si="18"/>
        <v/>
      </c>
      <c r="AF141" s="28"/>
      <c r="AG141" s="10"/>
      <c r="AH141" s="7"/>
      <c r="AI141" s="7"/>
      <c r="AJ141" s="7"/>
      <c r="AK141" s="29"/>
      <c r="AL141" s="14"/>
      <c r="AM141" s="7" t="str">
        <f t="shared" si="19"/>
        <v/>
      </c>
      <c r="AN141" s="30"/>
    </row>
    <row r="142" spans="1:40" x14ac:dyDescent="0.25">
      <c r="A142" s="14"/>
      <c r="B142" s="7"/>
      <c r="C142" s="7"/>
      <c r="D142" s="10"/>
      <c r="E142" s="10"/>
      <c r="F142" s="10" t="str">
        <f>IFERROR(IF(#REF!="","",IF(#REF!="Male",$AP$22,$AP$24)),"")</f>
        <v/>
      </c>
      <c r="G142" s="10" t="str">
        <f t="shared" si="14"/>
        <v/>
      </c>
      <c r="H142" s="28"/>
      <c r="I142" s="10"/>
      <c r="J142" s="6"/>
      <c r="K142" s="10" t="str">
        <f t="shared" si="15"/>
        <v/>
      </c>
      <c r="L142" s="28"/>
      <c r="M142" s="10"/>
      <c r="N142" s="7"/>
      <c r="O142" s="7"/>
      <c r="P142" s="7"/>
      <c r="Q142" s="10" t="str">
        <f t="shared" si="16"/>
        <v/>
      </c>
      <c r="R142" s="28"/>
      <c r="S142" s="10"/>
      <c r="T142" s="7"/>
      <c r="U142" s="7"/>
      <c r="V142" s="7"/>
      <c r="W142" s="7"/>
      <c r="X142" s="10" t="str">
        <f t="shared" si="17"/>
        <v/>
      </c>
      <c r="Y142" s="28"/>
      <c r="Z142" s="10"/>
      <c r="AA142" s="7"/>
      <c r="AB142" s="7"/>
      <c r="AC142" s="7"/>
      <c r="AD142" s="7"/>
      <c r="AE142" s="10" t="str">
        <f t="shared" si="18"/>
        <v/>
      </c>
      <c r="AF142" s="28"/>
      <c r="AG142" s="10"/>
      <c r="AH142" s="7"/>
      <c r="AI142" s="7"/>
      <c r="AJ142" s="7"/>
      <c r="AK142" s="29"/>
      <c r="AL142" s="14"/>
      <c r="AM142" s="7" t="str">
        <f t="shared" si="19"/>
        <v/>
      </c>
      <c r="AN142" s="30"/>
    </row>
    <row r="143" spans="1:40" x14ac:dyDescent="0.25">
      <c r="A143" s="14"/>
      <c r="B143" s="7"/>
      <c r="C143" s="7"/>
      <c r="D143" s="10"/>
      <c r="E143" s="10"/>
      <c r="F143" s="10" t="str">
        <f>IFERROR(IF(#REF!="","",IF(#REF!="Male",$AP$22,$AP$24)),"")</f>
        <v/>
      </c>
      <c r="G143" s="10" t="str">
        <f t="shared" si="14"/>
        <v/>
      </c>
      <c r="H143" s="28"/>
      <c r="I143" s="10"/>
      <c r="J143" s="6"/>
      <c r="K143" s="10" t="str">
        <f t="shared" si="15"/>
        <v/>
      </c>
      <c r="L143" s="28"/>
      <c r="M143" s="10"/>
      <c r="N143" s="7"/>
      <c r="O143" s="7"/>
      <c r="P143" s="7"/>
      <c r="Q143" s="10" t="str">
        <f t="shared" si="16"/>
        <v/>
      </c>
      <c r="R143" s="28"/>
      <c r="S143" s="10"/>
      <c r="T143" s="7"/>
      <c r="U143" s="7"/>
      <c r="V143" s="7"/>
      <c r="W143" s="7"/>
      <c r="X143" s="10" t="str">
        <f t="shared" si="17"/>
        <v/>
      </c>
      <c r="Y143" s="28"/>
      <c r="Z143" s="10"/>
      <c r="AA143" s="7"/>
      <c r="AB143" s="7"/>
      <c r="AC143" s="7"/>
      <c r="AD143" s="7"/>
      <c r="AE143" s="10" t="str">
        <f t="shared" si="18"/>
        <v/>
      </c>
      <c r="AF143" s="28"/>
      <c r="AG143" s="10"/>
      <c r="AH143" s="7"/>
      <c r="AI143" s="7"/>
      <c r="AJ143" s="7"/>
      <c r="AK143" s="29"/>
      <c r="AL143" s="14"/>
      <c r="AM143" s="7" t="str">
        <f t="shared" si="19"/>
        <v/>
      </c>
      <c r="AN143" s="30"/>
    </row>
    <row r="144" spans="1:40" x14ac:dyDescent="0.25">
      <c r="A144" s="14"/>
      <c r="B144" s="7"/>
      <c r="C144" s="7"/>
      <c r="D144" s="10"/>
      <c r="E144" s="10"/>
      <c r="F144" s="10" t="str">
        <f>IFERROR(IF(#REF!="","",IF(#REF!="Male",$AP$22,$AP$24)),"")</f>
        <v/>
      </c>
      <c r="G144" s="10" t="str">
        <f t="shared" si="14"/>
        <v/>
      </c>
      <c r="H144" s="28"/>
      <c r="I144" s="10"/>
      <c r="J144" s="6"/>
      <c r="K144" s="10" t="str">
        <f t="shared" si="15"/>
        <v/>
      </c>
      <c r="L144" s="28"/>
      <c r="M144" s="10"/>
      <c r="N144" s="7"/>
      <c r="O144" s="7"/>
      <c r="P144" s="7"/>
      <c r="Q144" s="10" t="str">
        <f t="shared" si="16"/>
        <v/>
      </c>
      <c r="R144" s="28"/>
      <c r="S144" s="10"/>
      <c r="T144" s="7"/>
      <c r="U144" s="7"/>
      <c r="V144" s="7"/>
      <c r="W144" s="7"/>
      <c r="X144" s="10" t="str">
        <f t="shared" si="17"/>
        <v/>
      </c>
      <c r="Y144" s="28"/>
      <c r="Z144" s="10"/>
      <c r="AA144" s="7"/>
      <c r="AB144" s="7"/>
      <c r="AC144" s="7"/>
      <c r="AD144" s="7"/>
      <c r="AE144" s="10" t="str">
        <f t="shared" si="18"/>
        <v/>
      </c>
      <c r="AF144" s="28"/>
      <c r="AG144" s="10"/>
      <c r="AH144" s="7"/>
      <c r="AI144" s="7"/>
      <c r="AJ144" s="7"/>
      <c r="AK144" s="29"/>
      <c r="AL144" s="14"/>
      <c r="AM144" s="7" t="str">
        <f t="shared" si="19"/>
        <v/>
      </c>
      <c r="AN144" s="30"/>
    </row>
    <row r="145" spans="1:40" x14ac:dyDescent="0.25">
      <c r="A145" s="14"/>
      <c r="B145" s="7"/>
      <c r="C145" s="7"/>
      <c r="D145" s="10"/>
      <c r="E145" s="10"/>
      <c r="F145" s="10" t="str">
        <f>IFERROR(IF(#REF!="","",IF(#REF!="Male",$AP$22,$AP$24)),"")</f>
        <v/>
      </c>
      <c r="G145" s="10" t="str">
        <f t="shared" si="14"/>
        <v/>
      </c>
      <c r="H145" s="28"/>
      <c r="I145" s="10"/>
      <c r="J145" s="6"/>
      <c r="K145" s="10" t="str">
        <f t="shared" si="15"/>
        <v/>
      </c>
      <c r="L145" s="28"/>
      <c r="M145" s="10"/>
      <c r="N145" s="7"/>
      <c r="O145" s="7"/>
      <c r="P145" s="7"/>
      <c r="Q145" s="10" t="str">
        <f t="shared" si="16"/>
        <v/>
      </c>
      <c r="R145" s="28"/>
      <c r="S145" s="10"/>
      <c r="T145" s="7"/>
      <c r="U145" s="7"/>
      <c r="V145" s="7"/>
      <c r="W145" s="7"/>
      <c r="X145" s="10" t="str">
        <f t="shared" si="17"/>
        <v/>
      </c>
      <c r="Y145" s="28"/>
      <c r="Z145" s="10"/>
      <c r="AA145" s="7"/>
      <c r="AB145" s="7"/>
      <c r="AC145" s="7"/>
      <c r="AD145" s="7"/>
      <c r="AE145" s="10" t="str">
        <f t="shared" si="18"/>
        <v/>
      </c>
      <c r="AF145" s="28"/>
      <c r="AG145" s="10"/>
      <c r="AH145" s="7"/>
      <c r="AI145" s="7"/>
      <c r="AJ145" s="7"/>
      <c r="AK145" s="29"/>
      <c r="AL145" s="14"/>
      <c r="AM145" s="7" t="str">
        <f t="shared" si="19"/>
        <v/>
      </c>
      <c r="AN145" s="30"/>
    </row>
    <row r="146" spans="1:40" x14ac:dyDescent="0.25">
      <c r="A146" s="14"/>
      <c r="B146" s="7"/>
      <c r="C146" s="7"/>
      <c r="D146" s="10"/>
      <c r="E146" s="10"/>
      <c r="F146" s="10" t="str">
        <f>IFERROR(IF(#REF!="","",IF(#REF!="Male",$AP$22,$AP$24)),"")</f>
        <v/>
      </c>
      <c r="G146" s="10" t="str">
        <f t="shared" si="14"/>
        <v/>
      </c>
      <c r="H146" s="28"/>
      <c r="I146" s="10"/>
      <c r="J146" s="6"/>
      <c r="K146" s="10" t="str">
        <f t="shared" si="15"/>
        <v/>
      </c>
      <c r="L146" s="28"/>
      <c r="M146" s="10"/>
      <c r="N146" s="7"/>
      <c r="O146" s="7"/>
      <c r="P146" s="7"/>
      <c r="Q146" s="10" t="str">
        <f t="shared" si="16"/>
        <v/>
      </c>
      <c r="R146" s="28"/>
      <c r="S146" s="10"/>
      <c r="T146" s="7"/>
      <c r="U146" s="7"/>
      <c r="V146" s="7"/>
      <c r="W146" s="7"/>
      <c r="X146" s="10" t="str">
        <f t="shared" si="17"/>
        <v/>
      </c>
      <c r="Y146" s="28"/>
      <c r="Z146" s="10"/>
      <c r="AA146" s="7"/>
      <c r="AB146" s="7"/>
      <c r="AC146" s="7"/>
      <c r="AD146" s="7"/>
      <c r="AE146" s="10" t="str">
        <f t="shared" si="18"/>
        <v/>
      </c>
      <c r="AF146" s="28"/>
      <c r="AG146" s="10"/>
      <c r="AH146" s="7"/>
      <c r="AI146" s="7"/>
      <c r="AJ146" s="7"/>
      <c r="AK146" s="29"/>
      <c r="AL146" s="14"/>
      <c r="AM146" s="7" t="str">
        <f t="shared" si="19"/>
        <v/>
      </c>
      <c r="AN146" s="30"/>
    </row>
    <row r="147" spans="1:40" x14ac:dyDescent="0.25">
      <c r="A147" s="14"/>
      <c r="B147" s="7"/>
      <c r="C147" s="7"/>
      <c r="D147" s="10"/>
      <c r="E147" s="10"/>
      <c r="F147" s="10" t="str">
        <f>IFERROR(IF(#REF!="","",IF(#REF!="Male",$AP$22,$AP$24)),"")</f>
        <v/>
      </c>
      <c r="G147" s="10" t="str">
        <f t="shared" si="14"/>
        <v/>
      </c>
      <c r="H147" s="28"/>
      <c r="I147" s="10"/>
      <c r="J147" s="6"/>
      <c r="K147" s="10" t="str">
        <f t="shared" si="15"/>
        <v/>
      </c>
      <c r="L147" s="28"/>
      <c r="M147" s="10"/>
      <c r="N147" s="7"/>
      <c r="O147" s="7"/>
      <c r="P147" s="7"/>
      <c r="Q147" s="10" t="str">
        <f t="shared" si="16"/>
        <v/>
      </c>
      <c r="R147" s="28"/>
      <c r="S147" s="10"/>
      <c r="T147" s="7"/>
      <c r="U147" s="7"/>
      <c r="V147" s="7"/>
      <c r="W147" s="7"/>
      <c r="X147" s="10" t="str">
        <f t="shared" si="17"/>
        <v/>
      </c>
      <c r="Y147" s="28"/>
      <c r="Z147" s="10"/>
      <c r="AA147" s="7"/>
      <c r="AB147" s="7"/>
      <c r="AC147" s="7"/>
      <c r="AD147" s="7"/>
      <c r="AE147" s="10" t="str">
        <f t="shared" si="18"/>
        <v/>
      </c>
      <c r="AF147" s="28"/>
      <c r="AG147" s="10"/>
      <c r="AH147" s="7"/>
      <c r="AI147" s="7"/>
      <c r="AJ147" s="7"/>
      <c r="AK147" s="29"/>
      <c r="AL147" s="14"/>
      <c r="AM147" s="7" t="str">
        <f t="shared" si="19"/>
        <v/>
      </c>
      <c r="AN147" s="30"/>
    </row>
    <row r="148" spans="1:40" x14ac:dyDescent="0.25">
      <c r="A148" s="14"/>
      <c r="B148" s="7"/>
      <c r="C148" s="7"/>
      <c r="D148" s="10"/>
      <c r="E148" s="10"/>
      <c r="F148" s="10" t="str">
        <f>IFERROR(IF(#REF!="","",IF(#REF!="Male",$AP$22,$AP$24)),"")</f>
        <v/>
      </c>
      <c r="G148" s="10" t="str">
        <f t="shared" si="14"/>
        <v/>
      </c>
      <c r="H148" s="28"/>
      <c r="I148" s="10"/>
      <c r="J148" s="6"/>
      <c r="K148" s="10" t="str">
        <f t="shared" si="15"/>
        <v/>
      </c>
      <c r="L148" s="28"/>
      <c r="M148" s="10"/>
      <c r="N148" s="7"/>
      <c r="O148" s="7"/>
      <c r="P148" s="7"/>
      <c r="Q148" s="10" t="str">
        <f t="shared" si="16"/>
        <v/>
      </c>
      <c r="R148" s="28"/>
      <c r="S148" s="10"/>
      <c r="T148" s="7"/>
      <c r="U148" s="7"/>
      <c r="V148" s="7"/>
      <c r="W148" s="7"/>
      <c r="X148" s="10" t="str">
        <f t="shared" si="17"/>
        <v/>
      </c>
      <c r="Y148" s="28"/>
      <c r="Z148" s="10"/>
      <c r="AA148" s="7"/>
      <c r="AB148" s="7"/>
      <c r="AC148" s="7"/>
      <c r="AD148" s="7"/>
      <c r="AE148" s="10" t="str">
        <f t="shared" si="18"/>
        <v/>
      </c>
      <c r="AF148" s="28"/>
      <c r="AG148" s="10"/>
      <c r="AH148" s="7"/>
      <c r="AI148" s="7"/>
      <c r="AJ148" s="7"/>
      <c r="AK148" s="29"/>
      <c r="AL148" s="14"/>
      <c r="AM148" s="7" t="str">
        <f t="shared" si="19"/>
        <v/>
      </c>
      <c r="AN148" s="30"/>
    </row>
    <row r="149" spans="1:40" x14ac:dyDescent="0.25">
      <c r="A149" s="14"/>
      <c r="B149" s="7"/>
      <c r="C149" s="7"/>
      <c r="D149" s="10"/>
      <c r="E149" s="10"/>
      <c r="F149" s="10" t="str">
        <f>IFERROR(IF(#REF!="","",IF(#REF!="Male",$AP$22,$AP$24)),"")</f>
        <v/>
      </c>
      <c r="G149" s="10" t="str">
        <f t="shared" si="14"/>
        <v/>
      </c>
      <c r="H149" s="28"/>
      <c r="I149" s="10"/>
      <c r="J149" s="6"/>
      <c r="K149" s="10" t="str">
        <f t="shared" si="15"/>
        <v/>
      </c>
      <c r="L149" s="28"/>
      <c r="M149" s="10"/>
      <c r="N149" s="7"/>
      <c r="O149" s="7"/>
      <c r="P149" s="7"/>
      <c r="Q149" s="10" t="str">
        <f t="shared" si="16"/>
        <v/>
      </c>
      <c r="R149" s="28"/>
      <c r="S149" s="10"/>
      <c r="T149" s="7"/>
      <c r="U149" s="7"/>
      <c r="V149" s="7"/>
      <c r="W149" s="7"/>
      <c r="X149" s="10" t="str">
        <f t="shared" si="17"/>
        <v/>
      </c>
      <c r="Y149" s="28"/>
      <c r="Z149" s="10"/>
      <c r="AA149" s="7"/>
      <c r="AB149" s="7"/>
      <c r="AC149" s="7"/>
      <c r="AD149" s="7"/>
      <c r="AE149" s="10" t="str">
        <f t="shared" si="18"/>
        <v/>
      </c>
      <c r="AF149" s="28"/>
      <c r="AG149" s="10"/>
      <c r="AH149" s="7"/>
      <c r="AI149" s="7"/>
      <c r="AJ149" s="7"/>
      <c r="AK149" s="29"/>
      <c r="AL149" s="14"/>
      <c r="AM149" s="7" t="str">
        <f t="shared" si="19"/>
        <v/>
      </c>
      <c r="AN149" s="30"/>
    </row>
    <row r="150" spans="1:40" x14ac:dyDescent="0.25">
      <c r="A150" s="14"/>
      <c r="B150" s="7"/>
      <c r="C150" s="7"/>
      <c r="D150" s="10"/>
      <c r="E150" s="10"/>
      <c r="F150" s="10" t="str">
        <f>IFERROR(IF(#REF!="","",IF(#REF!="Male",$AP$22,$AP$24)),"")</f>
        <v/>
      </c>
      <c r="G150" s="10" t="str">
        <f t="shared" si="14"/>
        <v/>
      </c>
      <c r="H150" s="28"/>
      <c r="I150" s="10"/>
      <c r="J150" s="6"/>
      <c r="K150" s="10" t="str">
        <f t="shared" si="15"/>
        <v/>
      </c>
      <c r="L150" s="28"/>
      <c r="M150" s="10"/>
      <c r="N150" s="7"/>
      <c r="O150" s="7"/>
      <c r="P150" s="7"/>
      <c r="Q150" s="10" t="str">
        <f t="shared" si="16"/>
        <v/>
      </c>
      <c r="R150" s="28"/>
      <c r="S150" s="10"/>
      <c r="T150" s="7"/>
      <c r="U150" s="7"/>
      <c r="V150" s="7"/>
      <c r="W150" s="7"/>
      <c r="X150" s="10" t="str">
        <f t="shared" si="17"/>
        <v/>
      </c>
      <c r="Y150" s="28"/>
      <c r="Z150" s="10"/>
      <c r="AA150" s="7"/>
      <c r="AB150" s="7"/>
      <c r="AC150" s="7"/>
      <c r="AD150" s="7"/>
      <c r="AE150" s="10" t="str">
        <f t="shared" si="18"/>
        <v/>
      </c>
      <c r="AF150" s="28"/>
      <c r="AG150" s="10"/>
      <c r="AH150" s="7"/>
      <c r="AI150" s="7"/>
      <c r="AJ150" s="7"/>
      <c r="AK150" s="29"/>
      <c r="AL150" s="14"/>
      <c r="AM150" s="7" t="str">
        <f t="shared" si="19"/>
        <v/>
      </c>
      <c r="AN150" s="30"/>
    </row>
    <row r="151" spans="1:40" x14ac:dyDescent="0.25">
      <c r="A151" s="14"/>
      <c r="B151" s="7"/>
      <c r="C151" s="7"/>
      <c r="D151" s="10"/>
      <c r="E151" s="10"/>
      <c r="F151" s="10" t="str">
        <f>IFERROR(IF(#REF!="","",IF(#REF!="Male",$AP$22,$AP$24)),"")</f>
        <v/>
      </c>
      <c r="G151" s="10" t="str">
        <f t="shared" si="14"/>
        <v/>
      </c>
      <c r="H151" s="28"/>
      <c r="I151" s="10"/>
      <c r="J151" s="6"/>
      <c r="K151" s="10" t="str">
        <f t="shared" si="15"/>
        <v/>
      </c>
      <c r="L151" s="28"/>
      <c r="M151" s="10"/>
      <c r="N151" s="7"/>
      <c r="O151" s="7"/>
      <c r="P151" s="7"/>
      <c r="Q151" s="10" t="str">
        <f t="shared" si="16"/>
        <v/>
      </c>
      <c r="R151" s="28"/>
      <c r="S151" s="10"/>
      <c r="T151" s="7"/>
      <c r="U151" s="7"/>
      <c r="V151" s="7"/>
      <c r="W151" s="7"/>
      <c r="X151" s="10" t="str">
        <f t="shared" si="17"/>
        <v/>
      </c>
      <c r="Y151" s="28"/>
      <c r="Z151" s="10"/>
      <c r="AA151" s="7"/>
      <c r="AB151" s="7"/>
      <c r="AC151" s="7"/>
      <c r="AD151" s="7"/>
      <c r="AE151" s="10" t="str">
        <f t="shared" si="18"/>
        <v/>
      </c>
      <c r="AF151" s="28"/>
      <c r="AG151" s="10"/>
      <c r="AH151" s="7"/>
      <c r="AI151" s="7"/>
      <c r="AJ151" s="7"/>
      <c r="AK151" s="29"/>
      <c r="AL151" s="14"/>
      <c r="AM151" s="7" t="str">
        <f t="shared" si="19"/>
        <v/>
      </c>
      <c r="AN151" s="30"/>
    </row>
    <row r="152" spans="1:40" x14ac:dyDescent="0.25">
      <c r="A152" s="14"/>
      <c r="B152" s="7"/>
      <c r="C152" s="7"/>
      <c r="D152" s="10"/>
      <c r="E152" s="10"/>
      <c r="F152" s="10" t="str">
        <f>IFERROR(IF(#REF!="","",IF(#REF!="Male",$AP$22,$AP$24)),"")</f>
        <v/>
      </c>
      <c r="G152" s="10" t="str">
        <f t="shared" si="14"/>
        <v/>
      </c>
      <c r="H152" s="28"/>
      <c r="I152" s="10"/>
      <c r="J152" s="6"/>
      <c r="K152" s="10" t="str">
        <f t="shared" si="15"/>
        <v/>
      </c>
      <c r="L152" s="28"/>
      <c r="M152" s="10"/>
      <c r="N152" s="7"/>
      <c r="O152" s="7"/>
      <c r="P152" s="7"/>
      <c r="Q152" s="10" t="str">
        <f t="shared" si="16"/>
        <v/>
      </c>
      <c r="R152" s="28"/>
      <c r="S152" s="10"/>
      <c r="T152" s="7"/>
      <c r="U152" s="7"/>
      <c r="V152" s="7"/>
      <c r="W152" s="7"/>
      <c r="X152" s="10" t="str">
        <f t="shared" si="17"/>
        <v/>
      </c>
      <c r="Y152" s="28"/>
      <c r="Z152" s="10"/>
      <c r="AA152" s="7"/>
      <c r="AB152" s="7"/>
      <c r="AC152" s="7"/>
      <c r="AD152" s="7"/>
      <c r="AE152" s="10" t="str">
        <f t="shared" si="18"/>
        <v/>
      </c>
      <c r="AF152" s="28"/>
      <c r="AG152" s="10"/>
      <c r="AH152" s="7"/>
      <c r="AI152" s="7"/>
      <c r="AJ152" s="7"/>
      <c r="AK152" s="29"/>
      <c r="AL152" s="14"/>
      <c r="AM152" s="7" t="str">
        <f t="shared" si="19"/>
        <v/>
      </c>
      <c r="AN152" s="30"/>
    </row>
    <row r="153" spans="1:40" x14ac:dyDescent="0.25">
      <c r="A153" s="14"/>
      <c r="B153" s="7"/>
      <c r="C153" s="7"/>
      <c r="D153" s="10"/>
      <c r="E153" s="10"/>
      <c r="F153" s="10" t="str">
        <f>IFERROR(IF(#REF!="","",IF(#REF!="Male",$AP$22,$AP$24)),"")</f>
        <v/>
      </c>
      <c r="G153" s="10" t="str">
        <f t="shared" si="14"/>
        <v/>
      </c>
      <c r="H153" s="28"/>
      <c r="I153" s="10"/>
      <c r="J153" s="6"/>
      <c r="K153" s="10" t="str">
        <f t="shared" si="15"/>
        <v/>
      </c>
      <c r="L153" s="28"/>
      <c r="M153" s="10"/>
      <c r="N153" s="7"/>
      <c r="O153" s="7"/>
      <c r="P153" s="7"/>
      <c r="Q153" s="10" t="str">
        <f t="shared" si="16"/>
        <v/>
      </c>
      <c r="R153" s="28"/>
      <c r="S153" s="10"/>
      <c r="T153" s="7"/>
      <c r="U153" s="7"/>
      <c r="V153" s="7"/>
      <c r="W153" s="7"/>
      <c r="X153" s="10" t="str">
        <f t="shared" si="17"/>
        <v/>
      </c>
      <c r="Y153" s="28"/>
      <c r="Z153" s="10"/>
      <c r="AA153" s="7"/>
      <c r="AB153" s="7"/>
      <c r="AC153" s="7"/>
      <c r="AD153" s="7"/>
      <c r="AE153" s="10" t="str">
        <f t="shared" si="18"/>
        <v/>
      </c>
      <c r="AF153" s="28"/>
      <c r="AG153" s="10"/>
      <c r="AH153" s="7"/>
      <c r="AI153" s="7"/>
      <c r="AJ153" s="7"/>
      <c r="AK153" s="29"/>
      <c r="AL153" s="14"/>
      <c r="AM153" s="7" t="str">
        <f t="shared" si="19"/>
        <v/>
      </c>
      <c r="AN153" s="30"/>
    </row>
    <row r="154" spans="1:40" x14ac:dyDescent="0.25">
      <c r="A154" s="14"/>
      <c r="B154" s="7"/>
      <c r="C154" s="7"/>
      <c r="D154" s="10"/>
      <c r="E154" s="10"/>
      <c r="F154" s="10" t="str">
        <f>IFERROR(IF(#REF!="","",IF(#REF!="Male",$AP$22,$AP$24)),"")</f>
        <v/>
      </c>
      <c r="G154" s="10" t="str">
        <f t="shared" si="14"/>
        <v/>
      </c>
      <c r="H154" s="28"/>
      <c r="I154" s="10"/>
      <c r="J154" s="6"/>
      <c r="K154" s="10" t="str">
        <f t="shared" si="15"/>
        <v/>
      </c>
      <c r="L154" s="28"/>
      <c r="M154" s="10"/>
      <c r="N154" s="7"/>
      <c r="O154" s="7"/>
      <c r="P154" s="7"/>
      <c r="Q154" s="10" t="str">
        <f t="shared" si="16"/>
        <v/>
      </c>
      <c r="R154" s="28"/>
      <c r="S154" s="10"/>
      <c r="T154" s="7"/>
      <c r="U154" s="7"/>
      <c r="V154" s="7"/>
      <c r="W154" s="7"/>
      <c r="X154" s="10" t="str">
        <f t="shared" si="17"/>
        <v/>
      </c>
      <c r="Y154" s="28"/>
      <c r="Z154" s="10"/>
      <c r="AA154" s="7"/>
      <c r="AB154" s="7"/>
      <c r="AC154" s="7"/>
      <c r="AD154" s="7"/>
      <c r="AE154" s="10" t="str">
        <f t="shared" si="18"/>
        <v/>
      </c>
      <c r="AF154" s="28"/>
      <c r="AG154" s="10"/>
      <c r="AH154" s="7"/>
      <c r="AI154" s="7"/>
      <c r="AJ154" s="7"/>
      <c r="AK154" s="29"/>
      <c r="AL154" s="14"/>
      <c r="AM154" s="7" t="str">
        <f t="shared" si="19"/>
        <v/>
      </c>
      <c r="AN154" s="30"/>
    </row>
    <row r="155" spans="1:40" x14ac:dyDescent="0.25">
      <c r="A155" s="14"/>
      <c r="B155" s="7"/>
      <c r="C155" s="7"/>
      <c r="D155" s="10"/>
      <c r="E155" s="10"/>
      <c r="F155" s="10" t="str">
        <f>IFERROR(IF(#REF!="","",IF(#REF!="Male",$AP$22,$AP$24)),"")</f>
        <v/>
      </c>
      <c r="G155" s="10" t="str">
        <f t="shared" si="14"/>
        <v/>
      </c>
      <c r="H155" s="28"/>
      <c r="I155" s="10"/>
      <c r="J155" s="6"/>
      <c r="K155" s="10" t="str">
        <f t="shared" si="15"/>
        <v/>
      </c>
      <c r="L155" s="28"/>
      <c r="M155" s="10"/>
      <c r="N155" s="7"/>
      <c r="O155" s="7"/>
      <c r="P155" s="7"/>
      <c r="Q155" s="10" t="str">
        <f t="shared" si="16"/>
        <v/>
      </c>
      <c r="R155" s="28"/>
      <c r="S155" s="10"/>
      <c r="T155" s="7"/>
      <c r="U155" s="7"/>
      <c r="V155" s="7"/>
      <c r="W155" s="7"/>
      <c r="X155" s="10" t="str">
        <f t="shared" si="17"/>
        <v/>
      </c>
      <c r="Y155" s="28"/>
      <c r="Z155" s="10"/>
      <c r="AA155" s="7"/>
      <c r="AB155" s="7"/>
      <c r="AC155" s="7"/>
      <c r="AD155" s="7"/>
      <c r="AE155" s="10" t="str">
        <f t="shared" si="18"/>
        <v/>
      </c>
      <c r="AF155" s="28"/>
      <c r="AG155" s="10"/>
      <c r="AH155" s="7"/>
      <c r="AI155" s="7"/>
      <c r="AJ155" s="7"/>
      <c r="AK155" s="29"/>
      <c r="AL155" s="14"/>
      <c r="AM155" s="7" t="str">
        <f t="shared" si="19"/>
        <v/>
      </c>
      <c r="AN155" s="30"/>
    </row>
    <row r="156" spans="1:40" x14ac:dyDescent="0.25">
      <c r="A156" s="14"/>
      <c r="B156" s="7"/>
      <c r="C156" s="7"/>
      <c r="D156" s="10"/>
      <c r="E156" s="10"/>
      <c r="F156" s="10" t="str">
        <f>IFERROR(IF(#REF!="","",IF(#REF!="Male",$AP$22,$AP$24)),"")</f>
        <v/>
      </c>
      <c r="G156" s="10" t="str">
        <f t="shared" si="14"/>
        <v/>
      </c>
      <c r="H156" s="28"/>
      <c r="I156" s="10"/>
      <c r="J156" s="6"/>
      <c r="K156" s="10" t="str">
        <f t="shared" si="15"/>
        <v/>
      </c>
      <c r="L156" s="28"/>
      <c r="M156" s="10"/>
      <c r="N156" s="7"/>
      <c r="O156" s="7"/>
      <c r="P156" s="7"/>
      <c r="Q156" s="10" t="str">
        <f t="shared" si="16"/>
        <v/>
      </c>
      <c r="R156" s="28"/>
      <c r="S156" s="10"/>
      <c r="T156" s="7"/>
      <c r="U156" s="7"/>
      <c r="V156" s="7"/>
      <c r="W156" s="7"/>
      <c r="X156" s="10" t="str">
        <f t="shared" si="17"/>
        <v/>
      </c>
      <c r="Y156" s="28"/>
      <c r="Z156" s="10"/>
      <c r="AA156" s="7"/>
      <c r="AB156" s="7"/>
      <c r="AC156" s="7"/>
      <c r="AD156" s="7"/>
      <c r="AE156" s="10" t="str">
        <f t="shared" si="18"/>
        <v/>
      </c>
      <c r="AF156" s="28"/>
      <c r="AG156" s="10"/>
      <c r="AH156" s="7"/>
      <c r="AI156" s="7"/>
      <c r="AJ156" s="7"/>
      <c r="AK156" s="29"/>
      <c r="AL156" s="14"/>
      <c r="AM156" s="7" t="str">
        <f t="shared" si="19"/>
        <v/>
      </c>
      <c r="AN156" s="30"/>
    </row>
    <row r="157" spans="1:40" x14ac:dyDescent="0.25">
      <c r="A157" s="14"/>
      <c r="B157" s="7"/>
      <c r="C157" s="7"/>
      <c r="D157" s="10"/>
      <c r="E157" s="10"/>
      <c r="F157" s="10" t="str">
        <f>IFERROR(IF(#REF!="","",IF(#REF!="Male",$AP$22,$AP$24)),"")</f>
        <v/>
      </c>
      <c r="G157" s="10" t="str">
        <f t="shared" si="14"/>
        <v/>
      </c>
      <c r="H157" s="28"/>
      <c r="I157" s="10"/>
      <c r="J157" s="6"/>
      <c r="K157" s="10" t="str">
        <f t="shared" si="15"/>
        <v/>
      </c>
      <c r="L157" s="28"/>
      <c r="M157" s="10"/>
      <c r="N157" s="7"/>
      <c r="O157" s="7"/>
      <c r="P157" s="7"/>
      <c r="Q157" s="10" t="str">
        <f t="shared" si="16"/>
        <v/>
      </c>
      <c r="R157" s="28"/>
      <c r="S157" s="10"/>
      <c r="T157" s="7"/>
      <c r="U157" s="7"/>
      <c r="V157" s="7"/>
      <c r="W157" s="7"/>
      <c r="X157" s="10" t="str">
        <f t="shared" si="17"/>
        <v/>
      </c>
      <c r="Y157" s="28"/>
      <c r="Z157" s="10"/>
      <c r="AA157" s="7"/>
      <c r="AB157" s="7"/>
      <c r="AC157" s="7"/>
      <c r="AD157" s="7"/>
      <c r="AE157" s="10" t="str">
        <f t="shared" si="18"/>
        <v/>
      </c>
      <c r="AF157" s="28"/>
      <c r="AG157" s="10"/>
      <c r="AH157" s="7"/>
      <c r="AI157" s="7"/>
      <c r="AJ157" s="7"/>
      <c r="AK157" s="29"/>
      <c r="AL157" s="14"/>
      <c r="AM157" s="7" t="str">
        <f t="shared" si="19"/>
        <v/>
      </c>
      <c r="AN157" s="30"/>
    </row>
    <row r="158" spans="1:40" x14ac:dyDescent="0.25">
      <c r="A158" s="14"/>
      <c r="B158" s="7"/>
      <c r="C158" s="7"/>
      <c r="D158" s="10"/>
      <c r="E158" s="10"/>
      <c r="F158" s="10" t="str">
        <f>IFERROR(IF(#REF!="","",IF(#REF!="Male",$AP$22,$AP$24)),"")</f>
        <v/>
      </c>
      <c r="G158" s="10" t="str">
        <f t="shared" si="14"/>
        <v/>
      </c>
      <c r="H158" s="28"/>
      <c r="I158" s="10"/>
      <c r="J158" s="6"/>
      <c r="K158" s="10" t="str">
        <f t="shared" si="15"/>
        <v/>
      </c>
      <c r="L158" s="28"/>
      <c r="M158" s="10"/>
      <c r="N158" s="7"/>
      <c r="O158" s="7"/>
      <c r="P158" s="7"/>
      <c r="Q158" s="10" t="str">
        <f t="shared" si="16"/>
        <v/>
      </c>
      <c r="R158" s="28"/>
      <c r="S158" s="10"/>
      <c r="T158" s="7"/>
      <c r="U158" s="7"/>
      <c r="V158" s="7"/>
      <c r="W158" s="7"/>
      <c r="X158" s="10" t="str">
        <f t="shared" si="17"/>
        <v/>
      </c>
      <c r="Y158" s="28"/>
      <c r="Z158" s="10"/>
      <c r="AA158" s="7"/>
      <c r="AB158" s="7"/>
      <c r="AC158" s="7"/>
      <c r="AD158" s="7"/>
      <c r="AE158" s="10" t="str">
        <f t="shared" si="18"/>
        <v/>
      </c>
      <c r="AF158" s="28"/>
      <c r="AG158" s="10"/>
      <c r="AH158" s="7"/>
      <c r="AI158" s="7"/>
      <c r="AJ158" s="7"/>
      <c r="AK158" s="29"/>
      <c r="AL158" s="14"/>
      <c r="AM158" s="7" t="str">
        <f t="shared" si="19"/>
        <v/>
      </c>
      <c r="AN158" s="30"/>
    </row>
    <row r="159" spans="1:40" x14ac:dyDescent="0.25">
      <c r="A159" s="14"/>
      <c r="B159" s="7"/>
      <c r="C159" s="7"/>
      <c r="D159" s="10"/>
      <c r="E159" s="10"/>
      <c r="F159" s="10" t="str">
        <f>IFERROR(IF(#REF!="","",IF(#REF!="Male",$AP$22,$AP$24)),"")</f>
        <v/>
      </c>
      <c r="G159" s="10" t="str">
        <f t="shared" si="14"/>
        <v/>
      </c>
      <c r="H159" s="28"/>
      <c r="I159" s="10"/>
      <c r="J159" s="6"/>
      <c r="K159" s="10" t="str">
        <f t="shared" si="15"/>
        <v/>
      </c>
      <c r="L159" s="28"/>
      <c r="M159" s="10"/>
      <c r="N159" s="7"/>
      <c r="O159" s="7"/>
      <c r="P159" s="7"/>
      <c r="Q159" s="10" t="str">
        <f t="shared" si="16"/>
        <v/>
      </c>
      <c r="R159" s="28"/>
      <c r="S159" s="10"/>
      <c r="T159" s="7"/>
      <c r="U159" s="7"/>
      <c r="V159" s="7"/>
      <c r="W159" s="7"/>
      <c r="X159" s="10" t="str">
        <f t="shared" si="17"/>
        <v/>
      </c>
      <c r="Y159" s="28"/>
      <c r="Z159" s="10"/>
      <c r="AA159" s="7"/>
      <c r="AB159" s="7"/>
      <c r="AC159" s="7"/>
      <c r="AD159" s="7"/>
      <c r="AE159" s="10" t="str">
        <f t="shared" si="18"/>
        <v/>
      </c>
      <c r="AF159" s="28"/>
      <c r="AG159" s="10"/>
      <c r="AH159" s="7"/>
      <c r="AI159" s="7"/>
      <c r="AJ159" s="7"/>
      <c r="AK159" s="29"/>
      <c r="AL159" s="14"/>
      <c r="AM159" s="7" t="str">
        <f t="shared" si="19"/>
        <v/>
      </c>
      <c r="AN159" s="30"/>
    </row>
    <row r="160" spans="1:40" x14ac:dyDescent="0.25">
      <c r="A160" s="14"/>
      <c r="B160" s="7"/>
      <c r="C160" s="7"/>
      <c r="D160" s="10"/>
      <c r="E160" s="10"/>
      <c r="F160" s="10" t="str">
        <f>IFERROR(IF(#REF!="","",IF(#REF!="Male",$AP$22,$AP$24)),"")</f>
        <v/>
      </c>
      <c r="G160" s="10" t="str">
        <f t="shared" si="14"/>
        <v/>
      </c>
      <c r="H160" s="28"/>
      <c r="I160" s="10"/>
      <c r="J160" s="6"/>
      <c r="K160" s="10" t="str">
        <f t="shared" si="15"/>
        <v/>
      </c>
      <c r="L160" s="28"/>
      <c r="M160" s="10"/>
      <c r="N160" s="7"/>
      <c r="O160" s="7"/>
      <c r="P160" s="7"/>
      <c r="Q160" s="10" t="str">
        <f t="shared" si="16"/>
        <v/>
      </c>
      <c r="R160" s="28"/>
      <c r="S160" s="10"/>
      <c r="T160" s="7"/>
      <c r="U160" s="7"/>
      <c r="V160" s="7"/>
      <c r="W160" s="7"/>
      <c r="X160" s="10" t="str">
        <f t="shared" si="17"/>
        <v/>
      </c>
      <c r="Y160" s="28"/>
      <c r="Z160" s="10"/>
      <c r="AA160" s="7"/>
      <c r="AB160" s="7"/>
      <c r="AC160" s="7"/>
      <c r="AD160" s="7"/>
      <c r="AE160" s="10" t="str">
        <f t="shared" si="18"/>
        <v/>
      </c>
      <c r="AF160" s="28"/>
      <c r="AG160" s="10"/>
      <c r="AH160" s="7"/>
      <c r="AI160" s="7"/>
      <c r="AJ160" s="7"/>
      <c r="AK160" s="29"/>
      <c r="AL160" s="14"/>
      <c r="AM160" s="7" t="str">
        <f t="shared" si="19"/>
        <v/>
      </c>
      <c r="AN160" s="30"/>
    </row>
    <row r="161" spans="1:40" x14ac:dyDescent="0.25">
      <c r="A161" s="14"/>
      <c r="B161" s="7"/>
      <c r="C161" s="7"/>
      <c r="D161" s="10"/>
      <c r="E161" s="10"/>
      <c r="F161" s="10" t="str">
        <f>IFERROR(IF(#REF!="","",IF(#REF!="Male",$AP$22,$AP$24)),"")</f>
        <v/>
      </c>
      <c r="G161" s="10" t="str">
        <f t="shared" si="14"/>
        <v/>
      </c>
      <c r="H161" s="28"/>
      <c r="I161" s="10"/>
      <c r="J161" s="6"/>
      <c r="K161" s="10" t="str">
        <f t="shared" si="15"/>
        <v/>
      </c>
      <c r="L161" s="28"/>
      <c r="M161" s="10"/>
      <c r="N161" s="7"/>
      <c r="O161" s="7"/>
      <c r="P161" s="7"/>
      <c r="Q161" s="10" t="str">
        <f t="shared" si="16"/>
        <v/>
      </c>
      <c r="R161" s="28"/>
      <c r="S161" s="10"/>
      <c r="T161" s="7"/>
      <c r="U161" s="7"/>
      <c r="V161" s="7"/>
      <c r="W161" s="7"/>
      <c r="X161" s="10" t="str">
        <f t="shared" si="17"/>
        <v/>
      </c>
      <c r="Y161" s="28"/>
      <c r="Z161" s="10"/>
      <c r="AA161" s="7"/>
      <c r="AB161" s="7"/>
      <c r="AC161" s="7"/>
      <c r="AD161" s="7"/>
      <c r="AE161" s="10" t="str">
        <f t="shared" si="18"/>
        <v/>
      </c>
      <c r="AF161" s="28"/>
      <c r="AG161" s="10"/>
      <c r="AH161" s="7"/>
      <c r="AI161" s="7"/>
      <c r="AJ161" s="7"/>
      <c r="AK161" s="29"/>
      <c r="AL161" s="14"/>
      <c r="AM161" s="7" t="str">
        <f t="shared" si="19"/>
        <v/>
      </c>
      <c r="AN161" s="30"/>
    </row>
    <row r="162" spans="1:40" x14ac:dyDescent="0.25">
      <c r="A162" s="14"/>
      <c r="B162" s="7"/>
      <c r="C162" s="7"/>
      <c r="D162" s="10"/>
      <c r="E162" s="10"/>
      <c r="F162" s="10" t="str">
        <f>IFERROR(IF(#REF!="","",IF(#REF!="Male",$AP$22,$AP$24)),"")</f>
        <v/>
      </c>
      <c r="G162" s="10" t="str">
        <f t="shared" si="14"/>
        <v/>
      </c>
      <c r="H162" s="28"/>
      <c r="I162" s="10"/>
      <c r="J162" s="6"/>
      <c r="K162" s="10" t="str">
        <f t="shared" si="15"/>
        <v/>
      </c>
      <c r="L162" s="28"/>
      <c r="M162" s="10"/>
      <c r="N162" s="7"/>
      <c r="O162" s="7"/>
      <c r="P162" s="7"/>
      <c r="Q162" s="10" t="str">
        <f t="shared" si="16"/>
        <v/>
      </c>
      <c r="R162" s="28"/>
      <c r="S162" s="10"/>
      <c r="T162" s="7"/>
      <c r="U162" s="7"/>
      <c r="V162" s="7"/>
      <c r="W162" s="7"/>
      <c r="X162" s="10" t="str">
        <f t="shared" si="17"/>
        <v/>
      </c>
      <c r="Y162" s="28"/>
      <c r="Z162" s="10"/>
      <c r="AA162" s="7"/>
      <c r="AB162" s="7"/>
      <c r="AC162" s="7"/>
      <c r="AD162" s="7"/>
      <c r="AE162" s="10" t="str">
        <f t="shared" si="18"/>
        <v/>
      </c>
      <c r="AF162" s="28"/>
      <c r="AG162" s="10"/>
      <c r="AH162" s="7"/>
      <c r="AI162" s="7"/>
      <c r="AJ162" s="7"/>
      <c r="AK162" s="29"/>
      <c r="AL162" s="14"/>
      <c r="AM162" s="7" t="str">
        <f t="shared" si="19"/>
        <v/>
      </c>
      <c r="AN162" s="30"/>
    </row>
    <row r="163" spans="1:40" x14ac:dyDescent="0.25">
      <c r="A163" s="14"/>
      <c r="B163" s="7"/>
      <c r="C163" s="7"/>
      <c r="D163" s="10"/>
      <c r="E163" s="10"/>
      <c r="F163" s="10" t="str">
        <f>IFERROR(IF(#REF!="","",IF(#REF!="Male",$AP$22,$AP$24)),"")</f>
        <v/>
      </c>
      <c r="G163" s="10" t="str">
        <f t="shared" si="14"/>
        <v/>
      </c>
      <c r="H163" s="28"/>
      <c r="I163" s="10"/>
      <c r="J163" s="6"/>
      <c r="K163" s="10" t="str">
        <f t="shared" si="15"/>
        <v/>
      </c>
      <c r="L163" s="28"/>
      <c r="M163" s="10"/>
      <c r="N163" s="7"/>
      <c r="O163" s="7"/>
      <c r="P163" s="7"/>
      <c r="Q163" s="10" t="str">
        <f t="shared" si="16"/>
        <v/>
      </c>
      <c r="R163" s="28"/>
      <c r="S163" s="10"/>
      <c r="T163" s="7"/>
      <c r="U163" s="7"/>
      <c r="V163" s="7"/>
      <c r="W163" s="7"/>
      <c r="X163" s="10" t="str">
        <f t="shared" si="17"/>
        <v/>
      </c>
      <c r="Y163" s="28"/>
      <c r="Z163" s="10"/>
      <c r="AA163" s="7"/>
      <c r="AB163" s="7"/>
      <c r="AC163" s="7"/>
      <c r="AD163" s="7"/>
      <c r="AE163" s="10" t="str">
        <f t="shared" si="18"/>
        <v/>
      </c>
      <c r="AF163" s="28"/>
      <c r="AG163" s="10"/>
      <c r="AH163" s="7"/>
      <c r="AI163" s="7"/>
      <c r="AJ163" s="7"/>
      <c r="AK163" s="29"/>
      <c r="AL163" s="14"/>
      <c r="AM163" s="7" t="str">
        <f t="shared" si="19"/>
        <v/>
      </c>
      <c r="AN163" s="30"/>
    </row>
    <row r="164" spans="1:40" x14ac:dyDescent="0.25">
      <c r="A164" s="14"/>
      <c r="B164" s="7"/>
      <c r="C164" s="7"/>
      <c r="D164" s="10"/>
      <c r="E164" s="10"/>
      <c r="F164" s="10" t="str">
        <f>IFERROR(IF(#REF!="","",IF(#REF!="Male",$AP$22,$AP$24)),"")</f>
        <v/>
      </c>
      <c r="G164" s="10" t="str">
        <f t="shared" si="14"/>
        <v/>
      </c>
      <c r="H164" s="28"/>
      <c r="I164" s="10"/>
      <c r="J164" s="6"/>
      <c r="K164" s="10" t="str">
        <f t="shared" si="15"/>
        <v/>
      </c>
      <c r="L164" s="28"/>
      <c r="M164" s="10"/>
      <c r="N164" s="7"/>
      <c r="O164" s="7"/>
      <c r="P164" s="7"/>
      <c r="Q164" s="10" t="str">
        <f t="shared" si="16"/>
        <v/>
      </c>
      <c r="R164" s="28"/>
      <c r="S164" s="10"/>
      <c r="T164" s="7"/>
      <c r="U164" s="7"/>
      <c r="V164" s="7"/>
      <c r="W164" s="7"/>
      <c r="X164" s="10" t="str">
        <f t="shared" si="17"/>
        <v/>
      </c>
      <c r="Y164" s="28"/>
      <c r="Z164" s="10"/>
      <c r="AA164" s="7"/>
      <c r="AB164" s="7"/>
      <c r="AC164" s="7"/>
      <c r="AD164" s="7"/>
      <c r="AE164" s="10" t="str">
        <f t="shared" si="18"/>
        <v/>
      </c>
      <c r="AF164" s="28"/>
      <c r="AG164" s="10"/>
      <c r="AH164" s="7"/>
      <c r="AI164" s="7"/>
      <c r="AJ164" s="7"/>
      <c r="AK164" s="29"/>
      <c r="AL164" s="14"/>
      <c r="AM164" s="7" t="str">
        <f t="shared" si="19"/>
        <v/>
      </c>
      <c r="AN164" s="30"/>
    </row>
    <row r="165" spans="1:40" x14ac:dyDescent="0.25">
      <c r="A165" s="14"/>
      <c r="B165" s="7"/>
      <c r="C165" s="7"/>
      <c r="D165" s="10"/>
      <c r="E165" s="10"/>
      <c r="F165" s="10" t="str">
        <f>IFERROR(IF(#REF!="","",IF(#REF!="Male",$AP$22,$AP$24)),"")</f>
        <v/>
      </c>
      <c r="G165" s="10" t="str">
        <f t="shared" si="14"/>
        <v/>
      </c>
      <c r="H165" s="28"/>
      <c r="I165" s="10"/>
      <c r="J165" s="6"/>
      <c r="K165" s="10" t="str">
        <f t="shared" si="15"/>
        <v/>
      </c>
      <c r="L165" s="28"/>
      <c r="M165" s="10"/>
      <c r="N165" s="7"/>
      <c r="O165" s="7"/>
      <c r="P165" s="7"/>
      <c r="Q165" s="10" t="str">
        <f t="shared" si="16"/>
        <v/>
      </c>
      <c r="R165" s="28"/>
      <c r="S165" s="10"/>
      <c r="T165" s="7"/>
      <c r="U165" s="7"/>
      <c r="V165" s="7"/>
      <c r="W165" s="7"/>
      <c r="X165" s="10" t="str">
        <f t="shared" si="17"/>
        <v/>
      </c>
      <c r="Y165" s="28"/>
      <c r="Z165" s="10"/>
      <c r="AA165" s="7"/>
      <c r="AB165" s="7"/>
      <c r="AC165" s="7"/>
      <c r="AD165" s="7"/>
      <c r="AE165" s="10" t="str">
        <f t="shared" si="18"/>
        <v/>
      </c>
      <c r="AF165" s="28"/>
      <c r="AG165" s="10"/>
      <c r="AH165" s="7"/>
      <c r="AI165" s="7"/>
      <c r="AJ165" s="7"/>
      <c r="AK165" s="29"/>
      <c r="AL165" s="14"/>
      <c r="AM165" s="7" t="str">
        <f t="shared" si="19"/>
        <v/>
      </c>
      <c r="AN165" s="30"/>
    </row>
    <row r="166" spans="1:40" x14ac:dyDescent="0.25">
      <c r="A166" s="14"/>
      <c r="B166" s="7"/>
      <c r="C166" s="7"/>
      <c r="D166" s="10"/>
      <c r="E166" s="10"/>
      <c r="F166" s="10" t="str">
        <f>IFERROR(IF(#REF!="","",IF(#REF!="Male",$AP$22,$AP$24)),"")</f>
        <v/>
      </c>
      <c r="G166" s="10" t="str">
        <f t="shared" si="14"/>
        <v/>
      </c>
      <c r="H166" s="28"/>
      <c r="I166" s="10"/>
      <c r="J166" s="6"/>
      <c r="K166" s="10" t="str">
        <f t="shared" si="15"/>
        <v/>
      </c>
      <c r="L166" s="28"/>
      <c r="M166" s="10"/>
      <c r="N166" s="7"/>
      <c r="O166" s="7"/>
      <c r="P166" s="7"/>
      <c r="Q166" s="10" t="str">
        <f t="shared" si="16"/>
        <v/>
      </c>
      <c r="R166" s="28"/>
      <c r="S166" s="10"/>
      <c r="T166" s="7"/>
      <c r="U166" s="7"/>
      <c r="V166" s="7"/>
      <c r="W166" s="7"/>
      <c r="X166" s="10" t="str">
        <f t="shared" si="17"/>
        <v/>
      </c>
      <c r="Y166" s="28"/>
      <c r="Z166" s="10"/>
      <c r="AA166" s="7"/>
      <c r="AB166" s="7"/>
      <c r="AC166" s="7"/>
      <c r="AD166" s="7"/>
      <c r="AE166" s="10" t="str">
        <f t="shared" si="18"/>
        <v/>
      </c>
      <c r="AF166" s="28"/>
      <c r="AG166" s="10"/>
      <c r="AH166" s="7"/>
      <c r="AI166" s="7"/>
      <c r="AJ166" s="7"/>
      <c r="AK166" s="29"/>
      <c r="AL166" s="14"/>
      <c r="AM166" s="7" t="str">
        <f t="shared" si="19"/>
        <v/>
      </c>
      <c r="AN166" s="30"/>
    </row>
    <row r="167" spans="1:40" x14ac:dyDescent="0.25">
      <c r="A167" s="14"/>
      <c r="B167" s="7"/>
      <c r="C167" s="7"/>
      <c r="D167" s="10"/>
      <c r="E167" s="10"/>
      <c r="F167" s="10" t="str">
        <f>IFERROR(IF(#REF!="","",IF(#REF!="Male",$AP$22,$AP$24)),"")</f>
        <v/>
      </c>
      <c r="G167" s="10" t="str">
        <f t="shared" si="14"/>
        <v/>
      </c>
      <c r="H167" s="28"/>
      <c r="I167" s="10"/>
      <c r="J167" s="6"/>
      <c r="K167" s="10" t="str">
        <f t="shared" si="15"/>
        <v/>
      </c>
      <c r="L167" s="28"/>
      <c r="M167" s="10"/>
      <c r="N167" s="7"/>
      <c r="O167" s="7"/>
      <c r="P167" s="7"/>
      <c r="Q167" s="10" t="str">
        <f t="shared" si="16"/>
        <v/>
      </c>
      <c r="R167" s="28"/>
      <c r="S167" s="10"/>
      <c r="T167" s="7"/>
      <c r="U167" s="7"/>
      <c r="V167" s="7"/>
      <c r="W167" s="7"/>
      <c r="X167" s="10" t="str">
        <f t="shared" si="17"/>
        <v/>
      </c>
      <c r="Y167" s="28"/>
      <c r="Z167" s="10"/>
      <c r="AA167" s="7"/>
      <c r="AB167" s="7"/>
      <c r="AC167" s="7"/>
      <c r="AD167" s="7"/>
      <c r="AE167" s="10" t="str">
        <f t="shared" si="18"/>
        <v/>
      </c>
      <c r="AF167" s="28"/>
      <c r="AG167" s="10"/>
      <c r="AH167" s="7"/>
      <c r="AI167" s="7"/>
      <c r="AJ167" s="7"/>
      <c r="AK167" s="29"/>
      <c r="AL167" s="14"/>
      <c r="AM167" s="7" t="str">
        <f t="shared" si="19"/>
        <v/>
      </c>
      <c r="AN167" s="30"/>
    </row>
    <row r="168" spans="1:40" x14ac:dyDescent="0.25">
      <c r="A168" s="14"/>
      <c r="B168" s="7"/>
      <c r="C168" s="7"/>
      <c r="D168" s="10"/>
      <c r="E168" s="10"/>
      <c r="F168" s="10" t="str">
        <f>IFERROR(IF(#REF!="","",IF(#REF!="Male",$AP$22,$AP$24)),"")</f>
        <v/>
      </c>
      <c r="G168" s="10" t="str">
        <f t="shared" si="14"/>
        <v/>
      </c>
      <c r="H168" s="28"/>
      <c r="I168" s="10"/>
      <c r="J168" s="6"/>
      <c r="K168" s="10" t="str">
        <f t="shared" si="15"/>
        <v/>
      </c>
      <c r="L168" s="28"/>
      <c r="M168" s="10"/>
      <c r="N168" s="7"/>
      <c r="O168" s="7"/>
      <c r="P168" s="7"/>
      <c r="Q168" s="10" t="str">
        <f t="shared" si="16"/>
        <v/>
      </c>
      <c r="R168" s="28"/>
      <c r="S168" s="10"/>
      <c r="T168" s="7"/>
      <c r="U168" s="7"/>
      <c r="V168" s="7"/>
      <c r="W168" s="7"/>
      <c r="X168" s="10" t="str">
        <f t="shared" si="17"/>
        <v/>
      </c>
      <c r="Y168" s="28"/>
      <c r="Z168" s="10"/>
      <c r="AA168" s="7"/>
      <c r="AB168" s="7"/>
      <c r="AC168" s="7"/>
      <c r="AD168" s="7"/>
      <c r="AE168" s="10" t="str">
        <f t="shared" si="18"/>
        <v/>
      </c>
      <c r="AF168" s="28"/>
      <c r="AG168" s="10"/>
      <c r="AH168" s="7"/>
      <c r="AI168" s="7"/>
      <c r="AJ168" s="7"/>
      <c r="AK168" s="29"/>
      <c r="AL168" s="14"/>
      <c r="AM168" s="7" t="str">
        <f t="shared" si="19"/>
        <v/>
      </c>
      <c r="AN168" s="30"/>
    </row>
    <row r="169" spans="1:40" x14ac:dyDescent="0.25">
      <c r="A169" s="14"/>
      <c r="B169" s="7"/>
      <c r="C169" s="7"/>
      <c r="D169" s="10"/>
      <c r="E169" s="10"/>
      <c r="F169" s="10" t="str">
        <f>IFERROR(IF(#REF!="","",IF(#REF!="Male",$AP$22,$AP$24)),"")</f>
        <v/>
      </c>
      <c r="G169" s="10" t="str">
        <f t="shared" si="14"/>
        <v/>
      </c>
      <c r="H169" s="28"/>
      <c r="I169" s="10"/>
      <c r="J169" s="6"/>
      <c r="K169" s="10" t="str">
        <f t="shared" si="15"/>
        <v/>
      </c>
      <c r="L169" s="28"/>
      <c r="M169" s="10"/>
      <c r="N169" s="7"/>
      <c r="O169" s="7"/>
      <c r="P169" s="7"/>
      <c r="Q169" s="10" t="str">
        <f t="shared" si="16"/>
        <v/>
      </c>
      <c r="R169" s="28"/>
      <c r="S169" s="10"/>
      <c r="T169" s="7"/>
      <c r="U169" s="7"/>
      <c r="V169" s="7"/>
      <c r="W169" s="7"/>
      <c r="X169" s="10" t="str">
        <f t="shared" si="17"/>
        <v/>
      </c>
      <c r="Y169" s="28"/>
      <c r="Z169" s="10"/>
      <c r="AA169" s="7"/>
      <c r="AB169" s="7"/>
      <c r="AC169" s="7"/>
      <c r="AD169" s="7"/>
      <c r="AE169" s="10" t="str">
        <f t="shared" si="18"/>
        <v/>
      </c>
      <c r="AF169" s="28"/>
      <c r="AG169" s="10"/>
      <c r="AH169" s="7"/>
      <c r="AI169" s="7"/>
      <c r="AJ169" s="7"/>
      <c r="AK169" s="29"/>
      <c r="AL169" s="14"/>
      <c r="AM169" s="7" t="str">
        <f t="shared" si="19"/>
        <v/>
      </c>
      <c r="AN169" s="30"/>
    </row>
    <row r="170" spans="1:40" x14ac:dyDescent="0.25">
      <c r="A170" s="14"/>
      <c r="B170" s="7"/>
      <c r="C170" s="7"/>
      <c r="D170" s="10"/>
      <c r="E170" s="10"/>
      <c r="F170" s="10" t="str">
        <f>IFERROR(IF(#REF!="","",IF(#REF!="Male",$AP$22,$AP$24)),"")</f>
        <v/>
      </c>
      <c r="G170" s="10" t="str">
        <f t="shared" si="14"/>
        <v/>
      </c>
      <c r="H170" s="28"/>
      <c r="I170" s="10"/>
      <c r="J170" s="6"/>
      <c r="K170" s="10" t="str">
        <f t="shared" si="15"/>
        <v/>
      </c>
      <c r="L170" s="28"/>
      <c r="M170" s="10"/>
      <c r="N170" s="7"/>
      <c r="O170" s="7"/>
      <c r="P170" s="7"/>
      <c r="Q170" s="10" t="str">
        <f t="shared" si="16"/>
        <v/>
      </c>
      <c r="R170" s="28"/>
      <c r="S170" s="10"/>
      <c r="T170" s="7"/>
      <c r="U170" s="7"/>
      <c r="V170" s="7"/>
      <c r="W170" s="7"/>
      <c r="X170" s="10" t="str">
        <f t="shared" si="17"/>
        <v/>
      </c>
      <c r="Y170" s="28"/>
      <c r="Z170" s="10"/>
      <c r="AA170" s="7"/>
      <c r="AB170" s="7"/>
      <c r="AC170" s="7"/>
      <c r="AD170" s="7"/>
      <c r="AE170" s="10" t="str">
        <f t="shared" si="18"/>
        <v/>
      </c>
      <c r="AF170" s="28"/>
      <c r="AG170" s="10"/>
      <c r="AH170" s="7"/>
      <c r="AI170" s="7"/>
      <c r="AJ170" s="7"/>
      <c r="AK170" s="29"/>
      <c r="AL170" s="14"/>
      <c r="AM170" s="7" t="str">
        <f t="shared" si="19"/>
        <v/>
      </c>
      <c r="AN170" s="30"/>
    </row>
    <row r="171" spans="1:40" x14ac:dyDescent="0.25">
      <c r="A171" s="14"/>
      <c r="B171" s="7"/>
      <c r="C171" s="7"/>
      <c r="D171" s="10"/>
      <c r="E171" s="10"/>
      <c r="F171" s="10" t="str">
        <f>IFERROR(IF(#REF!="","",IF(#REF!="Male",$AP$22,$AP$24)),"")</f>
        <v/>
      </c>
      <c r="G171" s="10" t="str">
        <f t="shared" si="14"/>
        <v/>
      </c>
      <c r="H171" s="28"/>
      <c r="I171" s="10"/>
      <c r="J171" s="6"/>
      <c r="K171" s="10" t="str">
        <f t="shared" si="15"/>
        <v/>
      </c>
      <c r="L171" s="28"/>
      <c r="M171" s="10"/>
      <c r="N171" s="7"/>
      <c r="O171" s="7"/>
      <c r="P171" s="7"/>
      <c r="Q171" s="10" t="str">
        <f t="shared" si="16"/>
        <v/>
      </c>
      <c r="R171" s="28"/>
      <c r="S171" s="10"/>
      <c r="T171" s="7"/>
      <c r="U171" s="7"/>
      <c r="V171" s="7"/>
      <c r="W171" s="7"/>
      <c r="X171" s="10" t="str">
        <f t="shared" si="17"/>
        <v/>
      </c>
      <c r="Y171" s="28"/>
      <c r="Z171" s="10"/>
      <c r="AA171" s="7"/>
      <c r="AB171" s="7"/>
      <c r="AC171" s="7"/>
      <c r="AD171" s="7"/>
      <c r="AE171" s="10" t="str">
        <f t="shared" si="18"/>
        <v/>
      </c>
      <c r="AF171" s="28"/>
      <c r="AG171" s="10"/>
      <c r="AH171" s="7"/>
      <c r="AI171" s="7"/>
      <c r="AJ171" s="7"/>
      <c r="AK171" s="29"/>
      <c r="AL171" s="14"/>
      <c r="AM171" s="7" t="str">
        <f t="shared" si="19"/>
        <v/>
      </c>
      <c r="AN171" s="30"/>
    </row>
    <row r="172" spans="1:40" x14ac:dyDescent="0.25">
      <c r="A172" s="14"/>
      <c r="B172" s="7"/>
      <c r="C172" s="7"/>
      <c r="D172" s="10"/>
      <c r="E172" s="10"/>
      <c r="F172" s="10" t="str">
        <f>IFERROR(IF(#REF!="","",IF(#REF!="Male",$AP$22,$AP$24)),"")</f>
        <v/>
      </c>
      <c r="G172" s="10" t="str">
        <f t="shared" si="14"/>
        <v/>
      </c>
      <c r="H172" s="28"/>
      <c r="I172" s="10"/>
      <c r="J172" s="6"/>
      <c r="K172" s="10" t="str">
        <f t="shared" si="15"/>
        <v/>
      </c>
      <c r="L172" s="28"/>
      <c r="M172" s="10"/>
      <c r="N172" s="7"/>
      <c r="O172" s="7"/>
      <c r="P172" s="7"/>
      <c r="Q172" s="10" t="str">
        <f t="shared" si="16"/>
        <v/>
      </c>
      <c r="R172" s="28"/>
      <c r="S172" s="10"/>
      <c r="T172" s="7"/>
      <c r="U172" s="7"/>
      <c r="V172" s="7"/>
      <c r="W172" s="7"/>
      <c r="X172" s="10" t="str">
        <f t="shared" si="17"/>
        <v/>
      </c>
      <c r="Y172" s="28"/>
      <c r="Z172" s="10"/>
      <c r="AA172" s="7"/>
      <c r="AB172" s="7"/>
      <c r="AC172" s="7"/>
      <c r="AD172" s="7"/>
      <c r="AE172" s="10" t="str">
        <f t="shared" si="18"/>
        <v/>
      </c>
      <c r="AF172" s="28"/>
      <c r="AG172" s="10"/>
      <c r="AH172" s="7"/>
      <c r="AI172" s="7"/>
      <c r="AJ172" s="7"/>
      <c r="AK172" s="29"/>
      <c r="AL172" s="14"/>
      <c r="AM172" s="7" t="str">
        <f t="shared" si="19"/>
        <v/>
      </c>
      <c r="AN172" s="30"/>
    </row>
    <row r="173" spans="1:40" x14ac:dyDescent="0.25">
      <c r="A173" s="14"/>
      <c r="B173" s="7"/>
      <c r="C173" s="7"/>
      <c r="D173" s="10"/>
      <c r="E173" s="10"/>
      <c r="F173" s="10" t="str">
        <f>IFERROR(IF(#REF!="","",IF(#REF!="Male",$AP$22,$AP$24)),"")</f>
        <v/>
      </c>
      <c r="G173" s="10" t="str">
        <f t="shared" si="14"/>
        <v/>
      </c>
      <c r="H173" s="28"/>
      <c r="I173" s="10"/>
      <c r="J173" s="6"/>
      <c r="K173" s="10" t="str">
        <f t="shared" si="15"/>
        <v/>
      </c>
      <c r="L173" s="28"/>
      <c r="M173" s="10"/>
      <c r="N173" s="7"/>
      <c r="O173" s="7"/>
      <c r="P173" s="7"/>
      <c r="Q173" s="10" t="str">
        <f t="shared" si="16"/>
        <v/>
      </c>
      <c r="R173" s="28"/>
      <c r="S173" s="10"/>
      <c r="T173" s="7"/>
      <c r="U173" s="7"/>
      <c r="V173" s="7"/>
      <c r="W173" s="7"/>
      <c r="X173" s="10" t="str">
        <f t="shared" si="17"/>
        <v/>
      </c>
      <c r="Y173" s="28"/>
      <c r="Z173" s="10"/>
      <c r="AA173" s="7"/>
      <c r="AB173" s="7"/>
      <c r="AC173" s="7"/>
      <c r="AD173" s="7"/>
      <c r="AE173" s="10" t="str">
        <f t="shared" si="18"/>
        <v/>
      </c>
      <c r="AF173" s="28"/>
      <c r="AG173" s="10"/>
      <c r="AH173" s="7"/>
      <c r="AI173" s="7"/>
      <c r="AJ173" s="7"/>
      <c r="AK173" s="29"/>
      <c r="AL173" s="14"/>
      <c r="AM173" s="7" t="str">
        <f t="shared" si="19"/>
        <v/>
      </c>
      <c r="AN173" s="30"/>
    </row>
    <row r="174" spans="1:40" x14ac:dyDescent="0.25">
      <c r="A174" s="14"/>
      <c r="B174" s="7"/>
      <c r="C174" s="7"/>
      <c r="D174" s="10"/>
      <c r="E174" s="10"/>
      <c r="F174" s="10" t="str">
        <f>IFERROR(IF(#REF!="","",IF(#REF!="Male",$AP$22,$AP$24)),"")</f>
        <v/>
      </c>
      <c r="G174" s="10" t="str">
        <f t="shared" si="14"/>
        <v/>
      </c>
      <c r="H174" s="28"/>
      <c r="I174" s="10"/>
      <c r="J174" s="6"/>
      <c r="K174" s="10" t="str">
        <f t="shared" si="15"/>
        <v/>
      </c>
      <c r="L174" s="28"/>
      <c r="M174" s="10"/>
      <c r="N174" s="7"/>
      <c r="O174" s="7"/>
      <c r="P174" s="7"/>
      <c r="Q174" s="10" t="str">
        <f t="shared" si="16"/>
        <v/>
      </c>
      <c r="R174" s="28"/>
      <c r="S174" s="10"/>
      <c r="T174" s="7"/>
      <c r="U174" s="7"/>
      <c r="V174" s="7"/>
      <c r="W174" s="7"/>
      <c r="X174" s="10" t="str">
        <f t="shared" si="17"/>
        <v/>
      </c>
      <c r="Y174" s="28"/>
      <c r="Z174" s="10"/>
      <c r="AA174" s="7"/>
      <c r="AB174" s="7"/>
      <c r="AC174" s="7"/>
      <c r="AD174" s="7"/>
      <c r="AE174" s="10" t="str">
        <f t="shared" si="18"/>
        <v/>
      </c>
      <c r="AF174" s="28"/>
      <c r="AG174" s="10"/>
      <c r="AH174" s="7"/>
      <c r="AI174" s="7"/>
      <c r="AJ174" s="7"/>
      <c r="AK174" s="29"/>
      <c r="AL174" s="14"/>
      <c r="AM174" s="7" t="str">
        <f t="shared" si="19"/>
        <v/>
      </c>
      <c r="AN174" s="30"/>
    </row>
    <row r="175" spans="1:40" x14ac:dyDescent="0.25">
      <c r="A175" s="14"/>
      <c r="B175" s="7"/>
      <c r="C175" s="7"/>
      <c r="D175" s="10"/>
      <c r="E175" s="10"/>
      <c r="F175" s="10" t="str">
        <f>IFERROR(IF(#REF!="","",IF(#REF!="Male",$AP$22,$AP$24)),"")</f>
        <v/>
      </c>
      <c r="G175" s="10" t="str">
        <f t="shared" si="14"/>
        <v/>
      </c>
      <c r="H175" s="28"/>
      <c r="I175" s="10"/>
      <c r="J175" s="6"/>
      <c r="K175" s="10" t="str">
        <f t="shared" si="15"/>
        <v/>
      </c>
      <c r="L175" s="28"/>
      <c r="M175" s="10"/>
      <c r="N175" s="7"/>
      <c r="O175" s="7"/>
      <c r="P175" s="7"/>
      <c r="Q175" s="10" t="str">
        <f t="shared" si="16"/>
        <v/>
      </c>
      <c r="R175" s="28"/>
      <c r="S175" s="10"/>
      <c r="T175" s="7"/>
      <c r="U175" s="7"/>
      <c r="V175" s="7"/>
      <c r="W175" s="7"/>
      <c r="X175" s="10" t="str">
        <f t="shared" si="17"/>
        <v/>
      </c>
      <c r="Y175" s="28"/>
      <c r="Z175" s="10"/>
      <c r="AA175" s="7"/>
      <c r="AB175" s="7"/>
      <c r="AC175" s="7"/>
      <c r="AD175" s="7"/>
      <c r="AE175" s="10" t="str">
        <f t="shared" si="18"/>
        <v/>
      </c>
      <c r="AF175" s="28"/>
      <c r="AG175" s="10"/>
      <c r="AH175" s="7"/>
      <c r="AI175" s="7"/>
      <c r="AJ175" s="7"/>
      <c r="AK175" s="29"/>
      <c r="AL175" s="14"/>
      <c r="AM175" s="7" t="str">
        <f t="shared" si="19"/>
        <v/>
      </c>
      <c r="AN175" s="30"/>
    </row>
    <row r="176" spans="1:40" x14ac:dyDescent="0.25">
      <c r="A176" s="14"/>
      <c r="B176" s="7"/>
      <c r="C176" s="7"/>
      <c r="D176" s="10"/>
      <c r="E176" s="10"/>
      <c r="F176" s="10" t="str">
        <f>IFERROR(IF(#REF!="","",IF(#REF!="Male",$AP$22,$AP$24)),"")</f>
        <v/>
      </c>
      <c r="G176" s="10" t="str">
        <f t="shared" si="14"/>
        <v/>
      </c>
      <c r="H176" s="28"/>
      <c r="I176" s="10"/>
      <c r="J176" s="6"/>
      <c r="K176" s="10" t="str">
        <f t="shared" si="15"/>
        <v/>
      </c>
      <c r="L176" s="28"/>
      <c r="M176" s="10"/>
      <c r="N176" s="7"/>
      <c r="O176" s="7"/>
      <c r="P176" s="7"/>
      <c r="Q176" s="10" t="str">
        <f t="shared" si="16"/>
        <v/>
      </c>
      <c r="R176" s="28"/>
      <c r="S176" s="10"/>
      <c r="T176" s="7"/>
      <c r="U176" s="7"/>
      <c r="V176" s="7"/>
      <c r="W176" s="7"/>
      <c r="X176" s="10" t="str">
        <f t="shared" si="17"/>
        <v/>
      </c>
      <c r="Y176" s="28"/>
      <c r="Z176" s="10"/>
      <c r="AA176" s="7"/>
      <c r="AB176" s="7"/>
      <c r="AC176" s="7"/>
      <c r="AD176" s="7"/>
      <c r="AE176" s="10" t="str">
        <f t="shared" si="18"/>
        <v/>
      </c>
      <c r="AF176" s="28"/>
      <c r="AG176" s="10"/>
      <c r="AH176" s="7"/>
      <c r="AI176" s="7"/>
      <c r="AJ176" s="7"/>
      <c r="AK176" s="29"/>
      <c r="AL176" s="14"/>
      <c r="AM176" s="7" t="str">
        <f t="shared" si="19"/>
        <v/>
      </c>
      <c r="AN176" s="30"/>
    </row>
    <row r="177" spans="1:40" x14ac:dyDescent="0.25">
      <c r="A177" s="14"/>
      <c r="B177" s="7"/>
      <c r="C177" s="7"/>
      <c r="D177" s="10"/>
      <c r="E177" s="10"/>
      <c r="F177" s="10" t="str">
        <f>IFERROR(IF(#REF!="","",IF(#REF!="Male",$AP$22,$AP$24)),"")</f>
        <v/>
      </c>
      <c r="G177" s="10" t="str">
        <f t="shared" si="14"/>
        <v/>
      </c>
      <c r="H177" s="28"/>
      <c r="I177" s="10"/>
      <c r="J177" s="6"/>
      <c r="K177" s="10" t="str">
        <f t="shared" si="15"/>
        <v/>
      </c>
      <c r="L177" s="28"/>
      <c r="M177" s="10"/>
      <c r="N177" s="7"/>
      <c r="O177" s="7"/>
      <c r="P177" s="7"/>
      <c r="Q177" s="10" t="str">
        <f t="shared" si="16"/>
        <v/>
      </c>
      <c r="R177" s="28"/>
      <c r="S177" s="10"/>
      <c r="T177" s="7"/>
      <c r="U177" s="7"/>
      <c r="V177" s="7"/>
      <c r="W177" s="7"/>
      <c r="X177" s="10" t="str">
        <f t="shared" si="17"/>
        <v/>
      </c>
      <c r="Y177" s="28"/>
      <c r="Z177" s="10"/>
      <c r="AA177" s="7"/>
      <c r="AB177" s="7"/>
      <c r="AC177" s="7"/>
      <c r="AD177" s="7"/>
      <c r="AE177" s="10" t="str">
        <f t="shared" si="18"/>
        <v/>
      </c>
      <c r="AF177" s="28"/>
      <c r="AG177" s="10"/>
      <c r="AH177" s="7"/>
      <c r="AI177" s="7"/>
      <c r="AJ177" s="7"/>
      <c r="AK177" s="29"/>
      <c r="AL177" s="14"/>
      <c r="AM177" s="7" t="str">
        <f t="shared" si="19"/>
        <v/>
      </c>
      <c r="AN177" s="30"/>
    </row>
    <row r="178" spans="1:40" x14ac:dyDescent="0.25">
      <c r="A178" s="14"/>
      <c r="B178" s="7"/>
      <c r="C178" s="7"/>
      <c r="D178" s="10"/>
      <c r="E178" s="10"/>
      <c r="F178" s="10" t="str">
        <f>IFERROR(IF(#REF!="","",IF(#REF!="Male",$AP$22,$AP$24)),"")</f>
        <v/>
      </c>
      <c r="G178" s="10" t="str">
        <f t="shared" si="14"/>
        <v/>
      </c>
      <c r="H178" s="28"/>
      <c r="I178" s="10"/>
      <c r="J178" s="6"/>
      <c r="K178" s="10" t="str">
        <f t="shared" si="15"/>
        <v/>
      </c>
      <c r="L178" s="28"/>
      <c r="M178" s="10"/>
      <c r="N178" s="7"/>
      <c r="O178" s="7"/>
      <c r="P178" s="7"/>
      <c r="Q178" s="10" t="str">
        <f t="shared" si="16"/>
        <v/>
      </c>
      <c r="R178" s="28"/>
      <c r="S178" s="10"/>
      <c r="T178" s="7"/>
      <c r="U178" s="7"/>
      <c r="V178" s="7"/>
      <c r="W178" s="7"/>
      <c r="X178" s="10" t="str">
        <f t="shared" si="17"/>
        <v/>
      </c>
      <c r="Y178" s="28"/>
      <c r="Z178" s="10"/>
      <c r="AA178" s="7"/>
      <c r="AB178" s="7"/>
      <c r="AC178" s="7"/>
      <c r="AD178" s="7"/>
      <c r="AE178" s="10" t="str">
        <f t="shared" si="18"/>
        <v/>
      </c>
      <c r="AF178" s="28"/>
      <c r="AG178" s="10"/>
      <c r="AH178" s="7"/>
      <c r="AI178" s="7"/>
      <c r="AJ178" s="7"/>
      <c r="AK178" s="29"/>
      <c r="AL178" s="14"/>
      <c r="AM178" s="7" t="str">
        <f t="shared" si="19"/>
        <v/>
      </c>
      <c r="AN178" s="30"/>
    </row>
    <row r="179" spans="1:40" x14ac:dyDescent="0.25">
      <c r="A179" s="14"/>
      <c r="B179" s="7"/>
      <c r="C179" s="7"/>
      <c r="D179" s="10"/>
      <c r="E179" s="10"/>
      <c r="F179" s="10" t="str">
        <f>IFERROR(IF(#REF!="","",IF(#REF!="Male",$AP$22,$AP$24)),"")</f>
        <v/>
      </c>
      <c r="G179" s="10" t="str">
        <f t="shared" si="14"/>
        <v/>
      </c>
      <c r="H179" s="28"/>
      <c r="I179" s="10"/>
      <c r="J179" s="6"/>
      <c r="K179" s="10" t="str">
        <f t="shared" si="15"/>
        <v/>
      </c>
      <c r="L179" s="28"/>
      <c r="M179" s="10"/>
      <c r="N179" s="7"/>
      <c r="O179" s="7"/>
      <c r="P179" s="7"/>
      <c r="Q179" s="10" t="str">
        <f t="shared" si="16"/>
        <v/>
      </c>
      <c r="R179" s="28"/>
      <c r="S179" s="10"/>
      <c r="T179" s="7"/>
      <c r="U179" s="7"/>
      <c r="V179" s="7"/>
      <c r="W179" s="7"/>
      <c r="X179" s="10" t="str">
        <f t="shared" si="17"/>
        <v/>
      </c>
      <c r="Y179" s="28"/>
      <c r="Z179" s="10"/>
      <c r="AA179" s="7"/>
      <c r="AB179" s="7"/>
      <c r="AC179" s="7"/>
      <c r="AD179" s="7"/>
      <c r="AE179" s="10" t="str">
        <f t="shared" si="18"/>
        <v/>
      </c>
      <c r="AF179" s="28"/>
      <c r="AG179" s="10"/>
      <c r="AH179" s="7"/>
      <c r="AI179" s="7"/>
      <c r="AJ179" s="7"/>
      <c r="AK179" s="29"/>
      <c r="AL179" s="14"/>
      <c r="AM179" s="7" t="str">
        <f t="shared" si="19"/>
        <v/>
      </c>
      <c r="AN179" s="30"/>
    </row>
    <row r="180" spans="1:40" x14ac:dyDescent="0.25">
      <c r="A180" s="14"/>
      <c r="B180" s="7"/>
      <c r="C180" s="7"/>
      <c r="D180" s="10"/>
      <c r="E180" s="10"/>
      <c r="F180" s="10" t="str">
        <f>IFERROR(IF(#REF!="","",IF(#REF!="Male",$AP$22,$AP$24)),"")</f>
        <v/>
      </c>
      <c r="G180" s="10" t="str">
        <f t="shared" si="14"/>
        <v/>
      </c>
      <c r="H180" s="28"/>
      <c r="I180" s="10"/>
      <c r="J180" s="6"/>
      <c r="K180" s="10" t="str">
        <f t="shared" si="15"/>
        <v/>
      </c>
      <c r="L180" s="28"/>
      <c r="M180" s="10"/>
      <c r="N180" s="7"/>
      <c r="O180" s="7"/>
      <c r="P180" s="7"/>
      <c r="Q180" s="10" t="str">
        <f t="shared" si="16"/>
        <v/>
      </c>
      <c r="R180" s="28"/>
      <c r="S180" s="10"/>
      <c r="T180" s="7"/>
      <c r="U180" s="7"/>
      <c r="V180" s="7"/>
      <c r="W180" s="7"/>
      <c r="X180" s="10" t="str">
        <f t="shared" si="17"/>
        <v/>
      </c>
      <c r="Y180" s="28"/>
      <c r="Z180" s="10"/>
      <c r="AA180" s="7"/>
      <c r="AB180" s="7"/>
      <c r="AC180" s="7"/>
      <c r="AD180" s="7"/>
      <c r="AE180" s="10" t="str">
        <f t="shared" si="18"/>
        <v/>
      </c>
      <c r="AF180" s="28"/>
      <c r="AG180" s="10"/>
      <c r="AH180" s="7"/>
      <c r="AI180" s="7"/>
      <c r="AJ180" s="7"/>
      <c r="AK180" s="29"/>
      <c r="AL180" s="14"/>
      <c r="AM180" s="7" t="str">
        <f t="shared" si="19"/>
        <v/>
      </c>
      <c r="AN180" s="30"/>
    </row>
    <row r="181" spans="1:40" x14ac:dyDescent="0.25">
      <c r="A181" s="14"/>
      <c r="B181" s="7"/>
      <c r="C181" s="7"/>
      <c r="D181" s="10"/>
      <c r="E181" s="10"/>
      <c r="F181" s="10" t="str">
        <f>IFERROR(IF(#REF!="","",IF(#REF!="Male",$AP$22,$AP$24)),"")</f>
        <v/>
      </c>
      <c r="G181" s="10" t="str">
        <f t="shared" si="14"/>
        <v/>
      </c>
      <c r="H181" s="28"/>
      <c r="I181" s="10"/>
      <c r="J181" s="6"/>
      <c r="K181" s="10" t="str">
        <f t="shared" si="15"/>
        <v/>
      </c>
      <c r="L181" s="28"/>
      <c r="M181" s="10"/>
      <c r="N181" s="7"/>
      <c r="O181" s="7"/>
      <c r="P181" s="7"/>
      <c r="Q181" s="10" t="str">
        <f t="shared" si="16"/>
        <v/>
      </c>
      <c r="R181" s="28"/>
      <c r="S181" s="10"/>
      <c r="T181" s="7"/>
      <c r="U181" s="7"/>
      <c r="V181" s="7"/>
      <c r="W181" s="7"/>
      <c r="X181" s="10" t="str">
        <f t="shared" si="17"/>
        <v/>
      </c>
      <c r="Y181" s="28"/>
      <c r="Z181" s="10"/>
      <c r="AA181" s="7"/>
      <c r="AB181" s="7"/>
      <c r="AC181" s="7"/>
      <c r="AD181" s="7"/>
      <c r="AE181" s="10" t="str">
        <f t="shared" si="18"/>
        <v/>
      </c>
      <c r="AF181" s="28"/>
      <c r="AG181" s="10"/>
      <c r="AH181" s="7"/>
      <c r="AI181" s="7"/>
      <c r="AJ181" s="7"/>
      <c r="AK181" s="29"/>
      <c r="AL181" s="14"/>
      <c r="AM181" s="7" t="str">
        <f t="shared" si="19"/>
        <v/>
      </c>
      <c r="AN181" s="30"/>
    </row>
    <row r="182" spans="1:40" x14ac:dyDescent="0.25">
      <c r="A182" s="14"/>
      <c r="B182" s="7"/>
      <c r="C182" s="7"/>
      <c r="D182" s="10"/>
      <c r="E182" s="10"/>
      <c r="F182" s="10" t="str">
        <f>IFERROR(IF(#REF!="","",IF(#REF!="Male",$AP$22,$AP$24)),"")</f>
        <v/>
      </c>
      <c r="G182" s="10" t="str">
        <f t="shared" si="14"/>
        <v/>
      </c>
      <c r="H182" s="28"/>
      <c r="I182" s="10"/>
      <c r="J182" s="6"/>
      <c r="K182" s="10" t="str">
        <f t="shared" si="15"/>
        <v/>
      </c>
      <c r="L182" s="28"/>
      <c r="M182" s="10"/>
      <c r="N182" s="7"/>
      <c r="O182" s="7"/>
      <c r="P182" s="7"/>
      <c r="Q182" s="10" t="str">
        <f t="shared" si="16"/>
        <v/>
      </c>
      <c r="R182" s="28"/>
      <c r="S182" s="10"/>
      <c r="T182" s="7"/>
      <c r="U182" s="7"/>
      <c r="V182" s="7"/>
      <c r="W182" s="7"/>
      <c r="X182" s="10" t="str">
        <f t="shared" si="17"/>
        <v/>
      </c>
      <c r="Y182" s="28"/>
      <c r="Z182" s="10"/>
      <c r="AA182" s="7"/>
      <c r="AB182" s="7"/>
      <c r="AC182" s="7"/>
      <c r="AD182" s="7"/>
      <c r="AE182" s="10" t="str">
        <f t="shared" si="18"/>
        <v/>
      </c>
      <c r="AF182" s="28"/>
      <c r="AG182" s="10"/>
      <c r="AH182" s="7"/>
      <c r="AI182" s="7"/>
      <c r="AJ182" s="7"/>
      <c r="AK182" s="29"/>
      <c r="AL182" s="14"/>
      <c r="AM182" s="7" t="str">
        <f t="shared" si="19"/>
        <v/>
      </c>
      <c r="AN182" s="30"/>
    </row>
    <row r="183" spans="1:40" x14ac:dyDescent="0.25">
      <c r="A183" s="14"/>
      <c r="B183" s="7"/>
      <c r="C183" s="7"/>
      <c r="D183" s="10"/>
      <c r="E183" s="10"/>
      <c r="F183" s="10" t="str">
        <f>IFERROR(IF(#REF!="","",IF(#REF!="Male",$AP$22,$AP$24)),"")</f>
        <v/>
      </c>
      <c r="G183" s="10" t="str">
        <f t="shared" si="14"/>
        <v/>
      </c>
      <c r="H183" s="28"/>
      <c r="I183" s="10"/>
      <c r="J183" s="6"/>
      <c r="K183" s="10" t="str">
        <f t="shared" si="15"/>
        <v/>
      </c>
      <c r="L183" s="28"/>
      <c r="M183" s="10"/>
      <c r="N183" s="7"/>
      <c r="O183" s="7"/>
      <c r="P183" s="7"/>
      <c r="Q183" s="10" t="str">
        <f t="shared" si="16"/>
        <v/>
      </c>
      <c r="R183" s="28"/>
      <c r="S183" s="10"/>
      <c r="T183" s="7"/>
      <c r="U183" s="7"/>
      <c r="V183" s="7"/>
      <c r="W183" s="7"/>
      <c r="X183" s="10" t="str">
        <f t="shared" si="17"/>
        <v/>
      </c>
      <c r="Y183" s="28"/>
      <c r="Z183" s="10"/>
      <c r="AA183" s="7"/>
      <c r="AB183" s="7"/>
      <c r="AC183" s="7"/>
      <c r="AD183" s="7"/>
      <c r="AE183" s="10" t="str">
        <f t="shared" si="18"/>
        <v/>
      </c>
      <c r="AF183" s="28"/>
      <c r="AG183" s="10"/>
      <c r="AH183" s="7"/>
      <c r="AI183" s="7"/>
      <c r="AJ183" s="7"/>
      <c r="AK183" s="29"/>
      <c r="AL183" s="14"/>
      <c r="AM183" s="7" t="str">
        <f t="shared" si="19"/>
        <v/>
      </c>
      <c r="AN183" s="30"/>
    </row>
    <row r="184" spans="1:40" x14ac:dyDescent="0.25">
      <c r="A184" s="14"/>
      <c r="B184" s="7"/>
      <c r="C184" s="7"/>
      <c r="D184" s="10"/>
      <c r="E184" s="10"/>
      <c r="F184" s="10" t="str">
        <f>IFERROR(IF(#REF!="","",IF(#REF!="Male",$AP$22,$AP$24)),"")</f>
        <v/>
      </c>
      <c r="G184" s="10" t="str">
        <f t="shared" si="14"/>
        <v/>
      </c>
      <c r="H184" s="28"/>
      <c r="I184" s="10"/>
      <c r="J184" s="6"/>
      <c r="K184" s="10" t="str">
        <f t="shared" si="15"/>
        <v/>
      </c>
      <c r="L184" s="28"/>
      <c r="M184" s="10"/>
      <c r="N184" s="7"/>
      <c r="O184" s="7"/>
      <c r="P184" s="7"/>
      <c r="Q184" s="10" t="str">
        <f t="shared" si="16"/>
        <v/>
      </c>
      <c r="R184" s="28"/>
      <c r="S184" s="10"/>
      <c r="T184" s="7"/>
      <c r="U184" s="7"/>
      <c r="V184" s="7"/>
      <c r="W184" s="7"/>
      <c r="X184" s="10" t="str">
        <f t="shared" si="17"/>
        <v/>
      </c>
      <c r="Y184" s="28"/>
      <c r="Z184" s="10"/>
      <c r="AA184" s="7"/>
      <c r="AB184" s="7"/>
      <c r="AC184" s="7"/>
      <c r="AD184" s="7"/>
      <c r="AE184" s="10" t="str">
        <f t="shared" si="18"/>
        <v/>
      </c>
      <c r="AF184" s="28"/>
      <c r="AG184" s="10"/>
      <c r="AH184" s="7"/>
      <c r="AI184" s="7"/>
      <c r="AJ184" s="7"/>
      <c r="AK184" s="29"/>
      <c r="AL184" s="14"/>
      <c r="AM184" s="7" t="str">
        <f t="shared" si="19"/>
        <v/>
      </c>
      <c r="AN184" s="30"/>
    </row>
    <row r="185" spans="1:40" x14ac:dyDescent="0.25">
      <c r="A185" s="14"/>
      <c r="B185" s="7"/>
      <c r="C185" s="7"/>
      <c r="D185" s="10"/>
      <c r="E185" s="10"/>
      <c r="F185" s="10" t="str">
        <f>IFERROR(IF(#REF!="","",IF(#REF!="Male",$AP$22,$AP$24)),"")</f>
        <v/>
      </c>
      <c r="G185" s="10" t="str">
        <f t="shared" si="14"/>
        <v/>
      </c>
      <c r="H185" s="28"/>
      <c r="I185" s="10"/>
      <c r="J185" s="6"/>
      <c r="K185" s="10" t="str">
        <f t="shared" si="15"/>
        <v/>
      </c>
      <c r="L185" s="28"/>
      <c r="M185" s="10"/>
      <c r="N185" s="7"/>
      <c r="O185" s="7"/>
      <c r="P185" s="7"/>
      <c r="Q185" s="10" t="str">
        <f t="shared" si="16"/>
        <v/>
      </c>
      <c r="R185" s="28"/>
      <c r="S185" s="10"/>
      <c r="T185" s="7"/>
      <c r="U185" s="7"/>
      <c r="V185" s="7"/>
      <c r="W185" s="7"/>
      <c r="X185" s="10" t="str">
        <f t="shared" si="17"/>
        <v/>
      </c>
      <c r="Y185" s="28"/>
      <c r="Z185" s="10"/>
      <c r="AA185" s="7"/>
      <c r="AB185" s="7"/>
      <c r="AC185" s="7"/>
      <c r="AD185" s="7"/>
      <c r="AE185" s="10" t="str">
        <f t="shared" si="18"/>
        <v/>
      </c>
      <c r="AF185" s="28"/>
      <c r="AG185" s="10"/>
      <c r="AH185" s="7"/>
      <c r="AI185" s="7"/>
      <c r="AJ185" s="7"/>
      <c r="AK185" s="29"/>
      <c r="AL185" s="14"/>
      <c r="AM185" s="7" t="str">
        <f t="shared" si="19"/>
        <v/>
      </c>
      <c r="AN185" s="30"/>
    </row>
    <row r="186" spans="1:40" x14ac:dyDescent="0.25">
      <c r="A186" s="14"/>
      <c r="B186" s="7"/>
      <c r="C186" s="7"/>
      <c r="D186" s="10"/>
      <c r="E186" s="10"/>
      <c r="F186" s="10" t="str">
        <f>IFERROR(IF(#REF!="","",IF(#REF!="Male",$AP$22,$AP$24)),"")</f>
        <v/>
      </c>
      <c r="G186" s="10" t="str">
        <f t="shared" si="14"/>
        <v/>
      </c>
      <c r="H186" s="28"/>
      <c r="I186" s="10"/>
      <c r="J186" s="6"/>
      <c r="K186" s="10" t="str">
        <f t="shared" si="15"/>
        <v/>
      </c>
      <c r="L186" s="28"/>
      <c r="M186" s="10"/>
      <c r="N186" s="7"/>
      <c r="O186" s="7"/>
      <c r="P186" s="7"/>
      <c r="Q186" s="10" t="str">
        <f t="shared" si="16"/>
        <v/>
      </c>
      <c r="R186" s="28"/>
      <c r="S186" s="10"/>
      <c r="T186" s="7"/>
      <c r="U186" s="7"/>
      <c r="V186" s="7"/>
      <c r="W186" s="7"/>
      <c r="X186" s="10" t="str">
        <f t="shared" si="17"/>
        <v/>
      </c>
      <c r="Y186" s="28"/>
      <c r="Z186" s="10"/>
      <c r="AA186" s="7"/>
      <c r="AB186" s="7"/>
      <c r="AC186" s="7"/>
      <c r="AD186" s="7"/>
      <c r="AE186" s="10" t="str">
        <f t="shared" si="18"/>
        <v/>
      </c>
      <c r="AF186" s="28"/>
      <c r="AG186" s="10"/>
      <c r="AH186" s="7"/>
      <c r="AI186" s="7"/>
      <c r="AJ186" s="7"/>
      <c r="AK186" s="29"/>
      <c r="AL186" s="14"/>
      <c r="AM186" s="7" t="str">
        <f t="shared" si="19"/>
        <v/>
      </c>
      <c r="AN186" s="30"/>
    </row>
    <row r="187" spans="1:40" x14ac:dyDescent="0.25">
      <c r="A187" s="14"/>
      <c r="B187" s="7"/>
      <c r="C187" s="7"/>
      <c r="D187" s="10"/>
      <c r="E187" s="10"/>
      <c r="F187" s="10" t="str">
        <f>IFERROR(IF(#REF!="","",IF(#REF!="Male",$AP$22,$AP$24)),"")</f>
        <v/>
      </c>
      <c r="G187" s="10" t="str">
        <f t="shared" si="14"/>
        <v/>
      </c>
      <c r="H187" s="28"/>
      <c r="I187" s="10"/>
      <c r="J187" s="6"/>
      <c r="K187" s="10" t="str">
        <f t="shared" si="15"/>
        <v/>
      </c>
      <c r="L187" s="28"/>
      <c r="M187" s="10"/>
      <c r="N187" s="7"/>
      <c r="O187" s="7"/>
      <c r="P187" s="7"/>
      <c r="Q187" s="10" t="str">
        <f t="shared" si="16"/>
        <v/>
      </c>
      <c r="R187" s="28"/>
      <c r="S187" s="10"/>
      <c r="T187" s="7"/>
      <c r="U187" s="7"/>
      <c r="V187" s="7"/>
      <c r="W187" s="7"/>
      <c r="X187" s="10" t="str">
        <f t="shared" si="17"/>
        <v/>
      </c>
      <c r="Y187" s="28"/>
      <c r="Z187" s="10"/>
      <c r="AA187" s="7"/>
      <c r="AB187" s="7"/>
      <c r="AC187" s="7"/>
      <c r="AD187" s="7"/>
      <c r="AE187" s="10" t="str">
        <f t="shared" si="18"/>
        <v/>
      </c>
      <c r="AF187" s="28"/>
      <c r="AG187" s="10"/>
      <c r="AH187" s="7"/>
      <c r="AI187" s="7"/>
      <c r="AJ187" s="7"/>
      <c r="AK187" s="29"/>
      <c r="AL187" s="14"/>
      <c r="AM187" s="7" t="str">
        <f t="shared" si="19"/>
        <v/>
      </c>
      <c r="AN187" s="30"/>
    </row>
    <row r="188" spans="1:40" x14ac:dyDescent="0.25">
      <c r="A188" s="14"/>
      <c r="B188" s="7"/>
      <c r="C188" s="7"/>
      <c r="D188" s="10"/>
      <c r="E188" s="10"/>
      <c r="F188" s="10" t="str">
        <f>IFERROR(IF(#REF!="","",IF(#REF!="Male",$AP$22,$AP$24)),"")</f>
        <v/>
      </c>
      <c r="G188" s="10" t="str">
        <f t="shared" si="14"/>
        <v/>
      </c>
      <c r="H188" s="28"/>
      <c r="I188" s="10"/>
      <c r="J188" s="6"/>
      <c r="K188" s="10" t="str">
        <f t="shared" si="15"/>
        <v/>
      </c>
      <c r="L188" s="28"/>
      <c r="M188" s="10"/>
      <c r="N188" s="7"/>
      <c r="O188" s="7"/>
      <c r="P188" s="7"/>
      <c r="Q188" s="10" t="str">
        <f t="shared" si="16"/>
        <v/>
      </c>
      <c r="R188" s="28"/>
      <c r="S188" s="10"/>
      <c r="T188" s="7"/>
      <c r="U188" s="7"/>
      <c r="V188" s="7"/>
      <c r="W188" s="7"/>
      <c r="X188" s="10" t="str">
        <f t="shared" si="17"/>
        <v/>
      </c>
      <c r="Y188" s="28"/>
      <c r="Z188" s="10"/>
      <c r="AA188" s="7"/>
      <c r="AB188" s="7"/>
      <c r="AC188" s="7"/>
      <c r="AD188" s="7"/>
      <c r="AE188" s="10" t="str">
        <f t="shared" si="18"/>
        <v/>
      </c>
      <c r="AF188" s="28"/>
      <c r="AG188" s="10"/>
      <c r="AH188" s="7"/>
      <c r="AI188" s="7"/>
      <c r="AJ188" s="7"/>
      <c r="AK188" s="29"/>
      <c r="AL188" s="14"/>
      <c r="AM188" s="7" t="str">
        <f t="shared" si="19"/>
        <v/>
      </c>
      <c r="AN188" s="30"/>
    </row>
    <row r="189" spans="1:40" x14ac:dyDescent="0.25">
      <c r="A189" s="14"/>
      <c r="B189" s="7"/>
      <c r="C189" s="7"/>
      <c r="D189" s="10"/>
      <c r="E189" s="10"/>
      <c r="F189" s="10" t="str">
        <f>IFERROR(IF(#REF!="","",IF(#REF!="Male",$AP$22,$AP$24)),"")</f>
        <v/>
      </c>
      <c r="G189" s="10" t="str">
        <f t="shared" si="14"/>
        <v/>
      </c>
      <c r="H189" s="28"/>
      <c r="I189" s="10"/>
      <c r="J189" s="6"/>
      <c r="K189" s="10" t="str">
        <f t="shared" si="15"/>
        <v/>
      </c>
      <c r="L189" s="28"/>
      <c r="M189" s="10"/>
      <c r="N189" s="7"/>
      <c r="O189" s="7"/>
      <c r="P189" s="7"/>
      <c r="Q189" s="10" t="str">
        <f t="shared" si="16"/>
        <v/>
      </c>
      <c r="R189" s="28"/>
      <c r="S189" s="10"/>
      <c r="T189" s="7"/>
      <c r="U189" s="7"/>
      <c r="V189" s="7"/>
      <c r="W189" s="7"/>
      <c r="X189" s="10" t="str">
        <f t="shared" si="17"/>
        <v/>
      </c>
      <c r="Y189" s="28"/>
      <c r="Z189" s="10"/>
      <c r="AA189" s="7"/>
      <c r="AB189" s="7"/>
      <c r="AC189" s="7"/>
      <c r="AD189" s="7"/>
      <c r="AE189" s="10" t="str">
        <f t="shared" si="18"/>
        <v/>
      </c>
      <c r="AF189" s="28"/>
      <c r="AG189" s="10"/>
      <c r="AH189" s="7"/>
      <c r="AI189" s="7"/>
      <c r="AJ189" s="7"/>
      <c r="AK189" s="29"/>
      <c r="AL189" s="14"/>
      <c r="AM189" s="7" t="str">
        <f t="shared" si="19"/>
        <v/>
      </c>
      <c r="AN189" s="30"/>
    </row>
    <row r="190" spans="1:40" x14ac:dyDescent="0.25">
      <c r="A190" s="14"/>
      <c r="B190" s="7"/>
      <c r="C190" s="7"/>
      <c r="D190" s="10"/>
      <c r="E190" s="10"/>
      <c r="F190" s="10" t="str">
        <f>IFERROR(IF(#REF!="","",IF(#REF!="Male",$AP$22,$AP$24)),"")</f>
        <v/>
      </c>
      <c r="G190" s="10" t="str">
        <f t="shared" si="14"/>
        <v/>
      </c>
      <c r="H190" s="28"/>
      <c r="I190" s="10"/>
      <c r="J190" s="6"/>
      <c r="K190" s="10" t="str">
        <f t="shared" si="15"/>
        <v/>
      </c>
      <c r="L190" s="28"/>
      <c r="M190" s="10"/>
      <c r="N190" s="7"/>
      <c r="O190" s="7"/>
      <c r="P190" s="7"/>
      <c r="Q190" s="10" t="str">
        <f t="shared" si="16"/>
        <v/>
      </c>
      <c r="R190" s="28"/>
      <c r="S190" s="10"/>
      <c r="T190" s="7"/>
      <c r="U190" s="7"/>
      <c r="V190" s="7"/>
      <c r="W190" s="7"/>
      <c r="X190" s="10" t="str">
        <f t="shared" si="17"/>
        <v/>
      </c>
      <c r="Y190" s="28"/>
      <c r="Z190" s="10"/>
      <c r="AA190" s="7"/>
      <c r="AB190" s="7"/>
      <c r="AC190" s="7"/>
      <c r="AD190" s="7"/>
      <c r="AE190" s="10" t="str">
        <f t="shared" si="18"/>
        <v/>
      </c>
      <c r="AF190" s="28"/>
      <c r="AG190" s="10"/>
      <c r="AH190" s="7"/>
      <c r="AI190" s="7"/>
      <c r="AJ190" s="7"/>
      <c r="AK190" s="29"/>
      <c r="AL190" s="14"/>
      <c r="AM190" s="7" t="str">
        <f t="shared" si="19"/>
        <v/>
      </c>
      <c r="AN190" s="30"/>
    </row>
    <row r="191" spans="1:40" x14ac:dyDescent="0.25">
      <c r="A191" s="14"/>
      <c r="B191" s="7"/>
      <c r="C191" s="7"/>
      <c r="D191" s="10"/>
      <c r="E191" s="10"/>
      <c r="F191" s="10" t="str">
        <f>IFERROR(IF(#REF!="","",IF(#REF!="Male",$AP$22,$AP$24)),"")</f>
        <v/>
      </c>
      <c r="G191" s="10" t="str">
        <f t="shared" si="14"/>
        <v/>
      </c>
      <c r="H191" s="28"/>
      <c r="I191" s="10"/>
      <c r="J191" s="6"/>
      <c r="K191" s="10" t="str">
        <f t="shared" si="15"/>
        <v/>
      </c>
      <c r="L191" s="28"/>
      <c r="M191" s="10"/>
      <c r="N191" s="7"/>
      <c r="O191" s="7"/>
      <c r="P191" s="7"/>
      <c r="Q191" s="10" t="str">
        <f t="shared" si="16"/>
        <v/>
      </c>
      <c r="R191" s="28"/>
      <c r="S191" s="10"/>
      <c r="T191" s="7"/>
      <c r="U191" s="7"/>
      <c r="V191" s="7"/>
      <c r="W191" s="7"/>
      <c r="X191" s="10" t="str">
        <f t="shared" si="17"/>
        <v/>
      </c>
      <c r="Y191" s="28"/>
      <c r="Z191" s="10"/>
      <c r="AA191" s="7"/>
      <c r="AB191" s="7"/>
      <c r="AC191" s="7"/>
      <c r="AD191" s="7"/>
      <c r="AE191" s="10" t="str">
        <f t="shared" si="18"/>
        <v/>
      </c>
      <c r="AF191" s="28"/>
      <c r="AG191" s="10"/>
      <c r="AH191" s="7"/>
      <c r="AI191" s="7"/>
      <c r="AJ191" s="7"/>
      <c r="AK191" s="29"/>
      <c r="AL191" s="14"/>
      <c r="AM191" s="7" t="str">
        <f t="shared" si="19"/>
        <v/>
      </c>
      <c r="AN191" s="30"/>
    </row>
    <row r="192" spans="1:40" x14ac:dyDescent="0.25">
      <c r="A192" s="14"/>
      <c r="B192" s="7"/>
      <c r="C192" s="7"/>
      <c r="D192" s="10"/>
      <c r="E192" s="10"/>
      <c r="F192" s="10" t="str">
        <f>IFERROR(IF(#REF!="","",IF(#REF!="Male",$AP$22,$AP$24)),"")</f>
        <v/>
      </c>
      <c r="G192" s="10" t="str">
        <f t="shared" si="14"/>
        <v/>
      </c>
      <c r="H192" s="28"/>
      <c r="I192" s="10"/>
      <c r="J192" s="6"/>
      <c r="K192" s="10" t="str">
        <f t="shared" si="15"/>
        <v/>
      </c>
      <c r="L192" s="28"/>
      <c r="M192" s="10"/>
      <c r="N192" s="7"/>
      <c r="O192" s="7"/>
      <c r="P192" s="7"/>
      <c r="Q192" s="10" t="str">
        <f t="shared" si="16"/>
        <v/>
      </c>
      <c r="R192" s="28"/>
      <c r="S192" s="10"/>
      <c r="T192" s="7"/>
      <c r="U192" s="7"/>
      <c r="V192" s="7"/>
      <c r="W192" s="7"/>
      <c r="X192" s="10" t="str">
        <f t="shared" si="17"/>
        <v/>
      </c>
      <c r="Y192" s="28"/>
      <c r="Z192" s="10"/>
      <c r="AA192" s="7"/>
      <c r="AB192" s="7"/>
      <c r="AC192" s="7"/>
      <c r="AD192" s="7"/>
      <c r="AE192" s="10" t="str">
        <f t="shared" si="18"/>
        <v/>
      </c>
      <c r="AF192" s="28"/>
      <c r="AG192" s="10"/>
      <c r="AH192" s="7"/>
      <c r="AI192" s="7"/>
      <c r="AJ192" s="7"/>
      <c r="AK192" s="29"/>
      <c r="AL192" s="14"/>
      <c r="AM192" s="7" t="str">
        <f t="shared" si="19"/>
        <v/>
      </c>
      <c r="AN192" s="30"/>
    </row>
    <row r="193" spans="1:40" x14ac:dyDescent="0.25">
      <c r="A193" s="14"/>
      <c r="B193" s="7"/>
      <c r="C193" s="7"/>
      <c r="D193" s="10"/>
      <c r="E193" s="10"/>
      <c r="F193" s="10" t="str">
        <f>IFERROR(IF(#REF!="","",IF(#REF!="Male",$AP$22,$AP$24)),"")</f>
        <v/>
      </c>
      <c r="G193" s="10" t="str">
        <f t="shared" si="14"/>
        <v/>
      </c>
      <c r="H193" s="28"/>
      <c r="I193" s="10"/>
      <c r="J193" s="6"/>
      <c r="K193" s="10" t="str">
        <f t="shared" si="15"/>
        <v/>
      </c>
      <c r="L193" s="28"/>
      <c r="M193" s="10"/>
      <c r="N193" s="7"/>
      <c r="O193" s="7"/>
      <c r="P193" s="7"/>
      <c r="Q193" s="10" t="str">
        <f t="shared" si="16"/>
        <v/>
      </c>
      <c r="R193" s="28"/>
      <c r="S193" s="10"/>
      <c r="T193" s="7"/>
      <c r="U193" s="7"/>
      <c r="V193" s="7"/>
      <c r="W193" s="7"/>
      <c r="X193" s="10" t="str">
        <f t="shared" si="17"/>
        <v/>
      </c>
      <c r="Y193" s="28"/>
      <c r="Z193" s="10"/>
      <c r="AA193" s="7"/>
      <c r="AB193" s="7"/>
      <c r="AC193" s="7"/>
      <c r="AD193" s="7"/>
      <c r="AE193" s="10" t="str">
        <f t="shared" si="18"/>
        <v/>
      </c>
      <c r="AF193" s="28"/>
      <c r="AG193" s="10"/>
      <c r="AH193" s="7"/>
      <c r="AI193" s="7"/>
      <c r="AJ193" s="7"/>
      <c r="AK193" s="29"/>
      <c r="AL193" s="14"/>
      <c r="AM193" s="7" t="str">
        <f t="shared" si="19"/>
        <v/>
      </c>
      <c r="AN193" s="30"/>
    </row>
    <row r="194" spans="1:40" x14ac:dyDescent="0.25">
      <c r="A194" s="14"/>
      <c r="B194" s="7"/>
      <c r="C194" s="7"/>
      <c r="D194" s="10"/>
      <c r="E194" s="10"/>
      <c r="F194" s="10" t="str">
        <f>IFERROR(IF(#REF!="","",IF(#REF!="Male",$AP$22,$AP$24)),"")</f>
        <v/>
      </c>
      <c r="G194" s="10" t="str">
        <f t="shared" si="14"/>
        <v/>
      </c>
      <c r="H194" s="28"/>
      <c r="I194" s="10"/>
      <c r="J194" s="6"/>
      <c r="K194" s="10" t="str">
        <f t="shared" si="15"/>
        <v/>
      </c>
      <c r="L194" s="28"/>
      <c r="M194" s="10"/>
      <c r="N194" s="7"/>
      <c r="O194" s="7"/>
      <c r="P194" s="7"/>
      <c r="Q194" s="10" t="str">
        <f t="shared" si="16"/>
        <v/>
      </c>
      <c r="R194" s="28"/>
      <c r="S194" s="10"/>
      <c r="T194" s="7"/>
      <c r="U194" s="7"/>
      <c r="V194" s="7"/>
      <c r="W194" s="7"/>
      <c r="X194" s="10" t="str">
        <f t="shared" si="17"/>
        <v/>
      </c>
      <c r="Y194" s="28"/>
      <c r="Z194" s="10"/>
      <c r="AA194" s="7"/>
      <c r="AB194" s="7"/>
      <c r="AC194" s="7"/>
      <c r="AD194" s="7"/>
      <c r="AE194" s="10" t="str">
        <f t="shared" si="18"/>
        <v/>
      </c>
      <c r="AF194" s="28"/>
      <c r="AG194" s="10"/>
      <c r="AH194" s="7"/>
      <c r="AI194" s="7"/>
      <c r="AJ194" s="7"/>
      <c r="AK194" s="29"/>
      <c r="AL194" s="14"/>
      <c r="AM194" s="7" t="str">
        <f t="shared" si="19"/>
        <v/>
      </c>
      <c r="AN194" s="30"/>
    </row>
    <row r="195" spans="1:40" x14ac:dyDescent="0.25">
      <c r="A195" s="14"/>
      <c r="B195" s="7"/>
      <c r="C195" s="7"/>
      <c r="D195" s="10"/>
      <c r="E195" s="10"/>
      <c r="F195" s="10" t="str">
        <f>IFERROR(IF(#REF!="","",IF(#REF!="Male",$AP$22,$AP$24)),"")</f>
        <v/>
      </c>
      <c r="G195" s="10" t="str">
        <f t="shared" si="14"/>
        <v/>
      </c>
      <c r="H195" s="28"/>
      <c r="I195" s="10"/>
      <c r="J195" s="6"/>
      <c r="K195" s="10" t="str">
        <f t="shared" si="15"/>
        <v/>
      </c>
      <c r="L195" s="28"/>
      <c r="M195" s="10"/>
      <c r="N195" s="7"/>
      <c r="O195" s="7"/>
      <c r="P195" s="7"/>
      <c r="Q195" s="10" t="str">
        <f t="shared" si="16"/>
        <v/>
      </c>
      <c r="R195" s="28"/>
      <c r="S195" s="10"/>
      <c r="T195" s="7"/>
      <c r="U195" s="7"/>
      <c r="V195" s="7"/>
      <c r="W195" s="7"/>
      <c r="X195" s="10" t="str">
        <f t="shared" si="17"/>
        <v/>
      </c>
      <c r="Y195" s="28"/>
      <c r="Z195" s="10"/>
      <c r="AA195" s="7"/>
      <c r="AB195" s="7"/>
      <c r="AC195" s="7"/>
      <c r="AD195" s="7"/>
      <c r="AE195" s="10" t="str">
        <f t="shared" si="18"/>
        <v/>
      </c>
      <c r="AF195" s="28"/>
      <c r="AG195" s="10"/>
      <c r="AH195" s="7"/>
      <c r="AI195" s="7"/>
      <c r="AJ195" s="7"/>
      <c r="AK195" s="29"/>
      <c r="AL195" s="14"/>
      <c r="AM195" s="7" t="str">
        <f t="shared" si="19"/>
        <v/>
      </c>
      <c r="AN195" s="30"/>
    </row>
    <row r="196" spans="1:40" x14ac:dyDescent="0.25">
      <c r="A196" s="14"/>
      <c r="B196" s="7"/>
      <c r="C196" s="7"/>
      <c r="D196" s="10"/>
      <c r="E196" s="10"/>
      <c r="F196" s="10" t="str">
        <f>IFERROR(IF(#REF!="","",IF(#REF!="Male",$AP$22,$AP$24)),"")</f>
        <v/>
      </c>
      <c r="G196" s="10" t="str">
        <f t="shared" si="14"/>
        <v/>
      </c>
      <c r="H196" s="28"/>
      <c r="I196" s="10"/>
      <c r="J196" s="6"/>
      <c r="K196" s="10" t="str">
        <f t="shared" si="15"/>
        <v/>
      </c>
      <c r="L196" s="28"/>
      <c r="M196" s="10"/>
      <c r="N196" s="7"/>
      <c r="O196" s="7"/>
      <c r="P196" s="7"/>
      <c r="Q196" s="10" t="str">
        <f t="shared" si="16"/>
        <v/>
      </c>
      <c r="R196" s="28"/>
      <c r="S196" s="10"/>
      <c r="T196" s="7"/>
      <c r="U196" s="7"/>
      <c r="V196" s="7"/>
      <c r="W196" s="7"/>
      <c r="X196" s="10" t="str">
        <f t="shared" si="17"/>
        <v/>
      </c>
      <c r="Y196" s="28"/>
      <c r="Z196" s="10"/>
      <c r="AA196" s="7"/>
      <c r="AB196" s="7"/>
      <c r="AC196" s="7"/>
      <c r="AD196" s="7"/>
      <c r="AE196" s="10" t="str">
        <f t="shared" si="18"/>
        <v/>
      </c>
      <c r="AF196" s="28"/>
      <c r="AG196" s="10"/>
      <c r="AH196" s="7"/>
      <c r="AI196" s="7"/>
      <c r="AJ196" s="7"/>
      <c r="AK196" s="29"/>
      <c r="AL196" s="14"/>
      <c r="AM196" s="7" t="str">
        <f t="shared" si="19"/>
        <v/>
      </c>
      <c r="AN196" s="30"/>
    </row>
    <row r="197" spans="1:40" x14ac:dyDescent="0.25">
      <c r="A197" s="14"/>
      <c r="B197" s="7"/>
      <c r="C197" s="7"/>
      <c r="D197" s="10"/>
      <c r="E197" s="10"/>
      <c r="F197" s="10" t="str">
        <f>IFERROR(IF(#REF!="","",IF(#REF!="Male",$AP$22,$AP$24)),"")</f>
        <v/>
      </c>
      <c r="G197" s="10" t="str">
        <f t="shared" si="14"/>
        <v/>
      </c>
      <c r="H197" s="28"/>
      <c r="I197" s="10"/>
      <c r="J197" s="6"/>
      <c r="K197" s="10" t="str">
        <f t="shared" si="15"/>
        <v/>
      </c>
      <c r="L197" s="28"/>
      <c r="M197" s="10"/>
      <c r="N197" s="7"/>
      <c r="O197" s="7"/>
      <c r="P197" s="7"/>
      <c r="Q197" s="10" t="str">
        <f t="shared" si="16"/>
        <v/>
      </c>
      <c r="R197" s="28"/>
      <c r="S197" s="10"/>
      <c r="T197" s="7"/>
      <c r="U197" s="7"/>
      <c r="V197" s="7"/>
      <c r="W197" s="7"/>
      <c r="X197" s="10" t="str">
        <f t="shared" si="17"/>
        <v/>
      </c>
      <c r="Y197" s="28"/>
      <c r="Z197" s="10"/>
      <c r="AA197" s="7"/>
      <c r="AB197" s="7"/>
      <c r="AC197" s="7"/>
      <c r="AD197" s="7"/>
      <c r="AE197" s="10" t="str">
        <f t="shared" si="18"/>
        <v/>
      </c>
      <c r="AF197" s="28"/>
      <c r="AG197" s="10"/>
      <c r="AH197" s="7"/>
      <c r="AI197" s="7"/>
      <c r="AJ197" s="7"/>
      <c r="AK197" s="29"/>
      <c r="AL197" s="14"/>
      <c r="AM197" s="7" t="str">
        <f t="shared" si="19"/>
        <v/>
      </c>
      <c r="AN197" s="30"/>
    </row>
    <row r="198" spans="1:40" x14ac:dyDescent="0.25">
      <c r="A198" s="14"/>
      <c r="B198" s="7"/>
      <c r="C198" s="7"/>
      <c r="D198" s="10"/>
      <c r="E198" s="10"/>
      <c r="F198" s="10" t="str">
        <f>IFERROR(IF(#REF!="","",IF(#REF!="Male",$AP$22,$AP$24)),"")</f>
        <v/>
      </c>
      <c r="G198" s="10" t="str">
        <f t="shared" si="14"/>
        <v/>
      </c>
      <c r="H198" s="28"/>
      <c r="I198" s="10"/>
      <c r="J198" s="6"/>
      <c r="K198" s="10" t="str">
        <f t="shared" si="15"/>
        <v/>
      </c>
      <c r="L198" s="28"/>
      <c r="M198" s="10"/>
      <c r="N198" s="7"/>
      <c r="O198" s="7"/>
      <c r="P198" s="7"/>
      <c r="Q198" s="10" t="str">
        <f t="shared" si="16"/>
        <v/>
      </c>
      <c r="R198" s="28"/>
      <c r="S198" s="10"/>
      <c r="T198" s="7"/>
      <c r="U198" s="7"/>
      <c r="V198" s="7"/>
      <c r="W198" s="7"/>
      <c r="X198" s="10" t="str">
        <f t="shared" si="17"/>
        <v/>
      </c>
      <c r="Y198" s="28"/>
      <c r="Z198" s="10"/>
      <c r="AA198" s="7"/>
      <c r="AB198" s="7"/>
      <c r="AC198" s="7"/>
      <c r="AD198" s="7"/>
      <c r="AE198" s="10" t="str">
        <f t="shared" si="18"/>
        <v/>
      </c>
      <c r="AF198" s="28"/>
      <c r="AG198" s="10"/>
      <c r="AH198" s="7"/>
      <c r="AI198" s="7"/>
      <c r="AJ198" s="7"/>
      <c r="AK198" s="29"/>
      <c r="AL198" s="14"/>
      <c r="AM198" s="7" t="str">
        <f t="shared" si="19"/>
        <v/>
      </c>
      <c r="AN198" s="30"/>
    </row>
    <row r="199" spans="1:40" x14ac:dyDescent="0.25">
      <c r="A199" s="14"/>
      <c r="B199" s="7"/>
      <c r="C199" s="7"/>
      <c r="D199" s="10"/>
      <c r="E199" s="10"/>
      <c r="F199" s="10" t="str">
        <f>IFERROR(IF(#REF!="","",IF(#REF!="Male",$AP$22,$AP$24)),"")</f>
        <v/>
      </c>
      <c r="G199" s="10" t="str">
        <f t="shared" ref="G199:G262" si="20">IF(OR(E199="", F199=""), "", IF(AND(E199&gt;=10, F199&gt;=80), "Silver", IF(AND(E199&gt;=9, F199&gt;=70), "Bronze", "None")))</f>
        <v/>
      </c>
      <c r="H199" s="28"/>
      <c r="I199" s="10"/>
      <c r="J199" s="6"/>
      <c r="K199" s="10" t="str">
        <f t="shared" ref="K199:K262" si="21">IF(J199="", "", IF(J199&gt;=102, "Silver", IF(J199&gt;=86, "Bronze", "None")))</f>
        <v/>
      </c>
      <c r="L199" s="28"/>
      <c r="M199" s="10"/>
      <c r="N199" s="7"/>
      <c r="O199" s="7"/>
      <c r="P199" s="7"/>
      <c r="Q199" s="10" t="str">
        <f t="shared" ref="Q199:Q262" si="22">IFERROR(IF(OR(N199="", O199="", P199=""), "", IF(N199="Silhouette", IF(OR(AND(P199&gt;=14, O199&gt;=119), P199&gt;=15), "Silver", IF(OR(AND(P199&gt;=13, O199&gt;=104), P199&gt;=14), "Bronze", "None")), IF(N199="Disc", IF(OR(AND(P199&gt;=13, O199&gt;=95), P199&gt;=14), "Silver", IF(OR(AND(P199&gt;=12, O199&gt;=84), P199&gt;=13), "Bronze", "None")), "Unknown Target"))), "")</f>
        <v/>
      </c>
      <c r="R199" s="28"/>
      <c r="S199" s="10"/>
      <c r="T199" s="7"/>
      <c r="U199" s="7"/>
      <c r="V199" s="7"/>
      <c r="W199" s="7"/>
      <c r="X199" s="10" t="str">
        <f t="shared" ref="X199:X262" si="23">IFERROR(IF(OR(T199="", U199="", V199="", W199=""), "", IF(AND(T199&gt;=10, U199&gt;=88, V199&gt;=5, W199="Yes"), "Silver", IF(AND(T199&gt;=9, U199&gt;=78, V199&gt;=4, W199="Yes"), "Bronze", "None"))), "")</f>
        <v/>
      </c>
      <c r="Y199" s="28"/>
      <c r="Z199" s="10"/>
      <c r="AA199" s="7"/>
      <c r="AB199" s="7"/>
      <c r="AC199" s="7"/>
      <c r="AD199" s="7"/>
      <c r="AE199" s="10" t="str">
        <f t="shared" ref="AE199:AE262" si="24">IFERROR(IF(OR(AA199="", AB199="", AC199="", AD199=""), "", IF(AND(AA199&gt;=10, AB199&gt;=90, AC199&gt;=5, AD199="Yes"), "Silver", IF(AND(AA199&gt;=9, AB199&gt;=84, AC199&gt;=4, AD199="Yes"), "Bronze", "None"))), "")</f>
        <v/>
      </c>
      <c r="AF199" s="28"/>
      <c r="AG199" s="10"/>
      <c r="AH199" s="7"/>
      <c r="AI199" s="7"/>
      <c r="AJ199" s="7"/>
      <c r="AK199" s="29"/>
      <c r="AL199" s="14"/>
      <c r="AM199" s="7" t="str">
        <f t="shared" ref="AM199:AM262" si="25">IFERROR(IF(AL199="", "", IF(AL199&gt;=4, "Gold", IF(AL199&gt;=0, "Silver", "None"))), "")</f>
        <v/>
      </c>
      <c r="AN199" s="30"/>
    </row>
    <row r="200" spans="1:40" x14ac:dyDescent="0.25">
      <c r="A200" s="14"/>
      <c r="B200" s="7"/>
      <c r="C200" s="7"/>
      <c r="D200" s="10"/>
      <c r="E200" s="10"/>
      <c r="F200" s="10" t="str">
        <f>IFERROR(IF(#REF!="","",IF(#REF!="Male",$AP$22,$AP$24)),"")</f>
        <v/>
      </c>
      <c r="G200" s="10" t="str">
        <f t="shared" si="20"/>
        <v/>
      </c>
      <c r="H200" s="28"/>
      <c r="I200" s="10"/>
      <c r="J200" s="6"/>
      <c r="K200" s="10" t="str">
        <f t="shared" si="21"/>
        <v/>
      </c>
      <c r="L200" s="28"/>
      <c r="M200" s="10"/>
      <c r="N200" s="7"/>
      <c r="O200" s="7"/>
      <c r="P200" s="7"/>
      <c r="Q200" s="10" t="str">
        <f t="shared" si="22"/>
        <v/>
      </c>
      <c r="R200" s="28"/>
      <c r="S200" s="10"/>
      <c r="T200" s="7"/>
      <c r="U200" s="7"/>
      <c r="V200" s="7"/>
      <c r="W200" s="7"/>
      <c r="X200" s="10" t="str">
        <f t="shared" si="23"/>
        <v/>
      </c>
      <c r="Y200" s="28"/>
      <c r="Z200" s="10"/>
      <c r="AA200" s="7"/>
      <c r="AB200" s="7"/>
      <c r="AC200" s="7"/>
      <c r="AD200" s="7"/>
      <c r="AE200" s="10" t="str">
        <f t="shared" si="24"/>
        <v/>
      </c>
      <c r="AF200" s="28"/>
      <c r="AG200" s="10"/>
      <c r="AH200" s="7"/>
      <c r="AI200" s="7"/>
      <c r="AJ200" s="7"/>
      <c r="AK200" s="29"/>
      <c r="AL200" s="14"/>
      <c r="AM200" s="7" t="str">
        <f t="shared" si="25"/>
        <v/>
      </c>
      <c r="AN200" s="30"/>
    </row>
    <row r="201" spans="1:40" x14ac:dyDescent="0.25">
      <c r="A201" s="14"/>
      <c r="B201" s="7"/>
      <c r="C201" s="7"/>
      <c r="D201" s="10"/>
      <c r="E201" s="10"/>
      <c r="F201" s="10" t="str">
        <f>IFERROR(IF(#REF!="","",IF(#REF!="Male",$AP$22,$AP$24)),"")</f>
        <v/>
      </c>
      <c r="G201" s="10" t="str">
        <f t="shared" si="20"/>
        <v/>
      </c>
      <c r="H201" s="28"/>
      <c r="I201" s="10"/>
      <c r="J201" s="6"/>
      <c r="K201" s="10" t="str">
        <f t="shared" si="21"/>
        <v/>
      </c>
      <c r="L201" s="28"/>
      <c r="M201" s="10"/>
      <c r="N201" s="7"/>
      <c r="O201" s="7"/>
      <c r="P201" s="7"/>
      <c r="Q201" s="10" t="str">
        <f t="shared" si="22"/>
        <v/>
      </c>
      <c r="R201" s="28"/>
      <c r="S201" s="10"/>
      <c r="T201" s="7"/>
      <c r="U201" s="7"/>
      <c r="V201" s="7"/>
      <c r="W201" s="7"/>
      <c r="X201" s="10" t="str">
        <f t="shared" si="23"/>
        <v/>
      </c>
      <c r="Y201" s="28"/>
      <c r="Z201" s="10"/>
      <c r="AA201" s="7"/>
      <c r="AB201" s="7"/>
      <c r="AC201" s="7"/>
      <c r="AD201" s="7"/>
      <c r="AE201" s="10" t="str">
        <f t="shared" si="24"/>
        <v/>
      </c>
      <c r="AF201" s="28"/>
      <c r="AG201" s="10"/>
      <c r="AH201" s="7"/>
      <c r="AI201" s="7"/>
      <c r="AJ201" s="7"/>
      <c r="AK201" s="29"/>
      <c r="AL201" s="14"/>
      <c r="AM201" s="7" t="str">
        <f t="shared" si="25"/>
        <v/>
      </c>
      <c r="AN201" s="30"/>
    </row>
    <row r="202" spans="1:40" x14ac:dyDescent="0.25">
      <c r="A202" s="14"/>
      <c r="B202" s="7"/>
      <c r="C202" s="7"/>
      <c r="D202" s="10"/>
      <c r="E202" s="10"/>
      <c r="F202" s="10" t="str">
        <f>IFERROR(IF(#REF!="","",IF(#REF!="Male",$AP$22,$AP$24)),"")</f>
        <v/>
      </c>
      <c r="G202" s="10" t="str">
        <f t="shared" si="20"/>
        <v/>
      </c>
      <c r="H202" s="28"/>
      <c r="I202" s="10"/>
      <c r="J202" s="6"/>
      <c r="K202" s="10" t="str">
        <f t="shared" si="21"/>
        <v/>
      </c>
      <c r="L202" s="28"/>
      <c r="M202" s="10"/>
      <c r="N202" s="7"/>
      <c r="O202" s="7"/>
      <c r="P202" s="7"/>
      <c r="Q202" s="10" t="str">
        <f t="shared" si="22"/>
        <v/>
      </c>
      <c r="R202" s="28"/>
      <c r="S202" s="10"/>
      <c r="T202" s="7"/>
      <c r="U202" s="7"/>
      <c r="V202" s="7"/>
      <c r="W202" s="7"/>
      <c r="X202" s="10" t="str">
        <f t="shared" si="23"/>
        <v/>
      </c>
      <c r="Y202" s="28"/>
      <c r="Z202" s="10"/>
      <c r="AA202" s="7"/>
      <c r="AB202" s="7"/>
      <c r="AC202" s="7"/>
      <c r="AD202" s="7"/>
      <c r="AE202" s="10" t="str">
        <f t="shared" si="24"/>
        <v/>
      </c>
      <c r="AF202" s="28"/>
      <c r="AG202" s="10"/>
      <c r="AH202" s="7"/>
      <c r="AI202" s="7"/>
      <c r="AJ202" s="7"/>
      <c r="AK202" s="29"/>
      <c r="AL202" s="14"/>
      <c r="AM202" s="7" t="str">
        <f t="shared" si="25"/>
        <v/>
      </c>
      <c r="AN202" s="30"/>
    </row>
    <row r="203" spans="1:40" x14ac:dyDescent="0.25">
      <c r="A203" s="14"/>
      <c r="B203" s="7"/>
      <c r="C203" s="7"/>
      <c r="D203" s="10"/>
      <c r="E203" s="10"/>
      <c r="F203" s="10" t="str">
        <f>IFERROR(IF(#REF!="","",IF(#REF!="Male",$AP$22,$AP$24)),"")</f>
        <v/>
      </c>
      <c r="G203" s="10" t="str">
        <f t="shared" si="20"/>
        <v/>
      </c>
      <c r="H203" s="28"/>
      <c r="I203" s="10"/>
      <c r="J203" s="6"/>
      <c r="K203" s="10" t="str">
        <f t="shared" si="21"/>
        <v/>
      </c>
      <c r="L203" s="28"/>
      <c r="M203" s="10"/>
      <c r="N203" s="7"/>
      <c r="O203" s="7"/>
      <c r="P203" s="7"/>
      <c r="Q203" s="10" t="str">
        <f t="shared" si="22"/>
        <v/>
      </c>
      <c r="R203" s="28"/>
      <c r="S203" s="10"/>
      <c r="T203" s="7"/>
      <c r="U203" s="7"/>
      <c r="V203" s="7"/>
      <c r="W203" s="7"/>
      <c r="X203" s="10" t="str">
        <f t="shared" si="23"/>
        <v/>
      </c>
      <c r="Y203" s="28"/>
      <c r="Z203" s="10"/>
      <c r="AA203" s="7"/>
      <c r="AB203" s="7"/>
      <c r="AC203" s="7"/>
      <c r="AD203" s="7"/>
      <c r="AE203" s="10" t="str">
        <f t="shared" si="24"/>
        <v/>
      </c>
      <c r="AF203" s="28"/>
      <c r="AG203" s="10"/>
      <c r="AH203" s="7"/>
      <c r="AI203" s="7"/>
      <c r="AJ203" s="7"/>
      <c r="AK203" s="29"/>
      <c r="AL203" s="14"/>
      <c r="AM203" s="7" t="str">
        <f t="shared" si="25"/>
        <v/>
      </c>
      <c r="AN203" s="30"/>
    </row>
    <row r="204" spans="1:40" x14ac:dyDescent="0.25">
      <c r="A204" s="14"/>
      <c r="B204" s="14"/>
      <c r="C204" s="14"/>
      <c r="D204" s="10"/>
      <c r="E204" s="10"/>
      <c r="F204" s="10" t="str">
        <f>IFERROR(IF(#REF!="","",IF(#REF!="Male",$AP$22,$AP$24)),"")</f>
        <v/>
      </c>
      <c r="G204" s="10" t="str">
        <f t="shared" si="20"/>
        <v/>
      </c>
      <c r="H204" s="28"/>
      <c r="I204" s="10"/>
      <c r="J204" s="14"/>
      <c r="K204" s="10" t="str">
        <f t="shared" si="21"/>
        <v/>
      </c>
      <c r="L204" s="28"/>
      <c r="M204" s="10"/>
      <c r="N204" s="7"/>
      <c r="O204" s="7"/>
      <c r="P204" s="7"/>
      <c r="Q204" s="10" t="str">
        <f t="shared" si="22"/>
        <v/>
      </c>
      <c r="R204" s="28"/>
      <c r="S204" s="10"/>
      <c r="T204" s="7"/>
      <c r="U204" s="7"/>
      <c r="V204" s="7"/>
      <c r="W204" s="7"/>
      <c r="X204" s="10" t="str">
        <f t="shared" si="23"/>
        <v/>
      </c>
      <c r="Y204" s="28"/>
      <c r="Z204" s="10"/>
      <c r="AA204" s="7"/>
      <c r="AB204" s="7"/>
      <c r="AC204" s="7"/>
      <c r="AD204" s="7"/>
      <c r="AE204" s="10" t="str">
        <f t="shared" si="24"/>
        <v/>
      </c>
      <c r="AF204" s="28"/>
      <c r="AG204" s="10"/>
      <c r="AH204" s="7"/>
      <c r="AI204" s="7"/>
      <c r="AJ204" s="7"/>
      <c r="AK204" s="29"/>
      <c r="AL204" s="14"/>
      <c r="AM204" s="7" t="str">
        <f t="shared" si="25"/>
        <v/>
      </c>
      <c r="AN204" s="30"/>
    </row>
    <row r="205" spans="1:40" x14ac:dyDescent="0.25">
      <c r="A205" s="14"/>
      <c r="B205" s="14"/>
      <c r="C205" s="14"/>
      <c r="D205" s="10"/>
      <c r="E205" s="10"/>
      <c r="F205" s="10" t="str">
        <f>IFERROR(IF(#REF!="","",IF(#REF!="Male",$AP$22,$AP$24)),"")</f>
        <v/>
      </c>
      <c r="G205" s="10" t="str">
        <f t="shared" si="20"/>
        <v/>
      </c>
      <c r="H205" s="28"/>
      <c r="I205" s="10"/>
      <c r="J205" s="14"/>
      <c r="K205" s="10" t="str">
        <f t="shared" si="21"/>
        <v/>
      </c>
      <c r="L205" s="28"/>
      <c r="M205" s="10"/>
      <c r="N205" s="7"/>
      <c r="O205" s="7"/>
      <c r="P205" s="7"/>
      <c r="Q205" s="10" t="str">
        <f t="shared" si="22"/>
        <v/>
      </c>
      <c r="R205" s="28"/>
      <c r="S205" s="10"/>
      <c r="T205" s="7"/>
      <c r="U205" s="7"/>
      <c r="V205" s="7"/>
      <c r="W205" s="7"/>
      <c r="X205" s="10" t="str">
        <f t="shared" si="23"/>
        <v/>
      </c>
      <c r="Y205" s="28"/>
      <c r="Z205" s="10"/>
      <c r="AA205" s="7"/>
      <c r="AB205" s="7"/>
      <c r="AC205" s="7"/>
      <c r="AD205" s="7"/>
      <c r="AE205" s="10" t="str">
        <f t="shared" si="24"/>
        <v/>
      </c>
      <c r="AF205" s="28"/>
      <c r="AG205" s="10"/>
      <c r="AH205" s="7"/>
      <c r="AI205" s="7"/>
      <c r="AJ205" s="7"/>
      <c r="AK205" s="29"/>
      <c r="AL205" s="14"/>
      <c r="AM205" s="7" t="str">
        <f t="shared" si="25"/>
        <v/>
      </c>
      <c r="AN205" s="30"/>
    </row>
    <row r="206" spans="1:40" x14ac:dyDescent="0.25">
      <c r="A206" s="14"/>
      <c r="B206" s="14"/>
      <c r="C206" s="14"/>
      <c r="D206" s="10"/>
      <c r="E206" s="10"/>
      <c r="F206" s="10" t="str">
        <f>IFERROR(IF(#REF!="","",IF(#REF!="Male",$AP$22,$AP$24)),"")</f>
        <v/>
      </c>
      <c r="G206" s="10" t="str">
        <f t="shared" si="20"/>
        <v/>
      </c>
      <c r="H206" s="28"/>
      <c r="I206" s="10"/>
      <c r="J206" s="14"/>
      <c r="K206" s="10" t="str">
        <f t="shared" si="21"/>
        <v/>
      </c>
      <c r="L206" s="28"/>
      <c r="M206" s="10"/>
      <c r="N206" s="7"/>
      <c r="O206" s="7"/>
      <c r="P206" s="7"/>
      <c r="Q206" s="10" t="str">
        <f t="shared" si="22"/>
        <v/>
      </c>
      <c r="R206" s="28"/>
      <c r="S206" s="10"/>
      <c r="T206" s="7"/>
      <c r="U206" s="7"/>
      <c r="V206" s="7"/>
      <c r="W206" s="7"/>
      <c r="X206" s="10" t="str">
        <f t="shared" si="23"/>
        <v/>
      </c>
      <c r="Y206" s="28"/>
      <c r="Z206" s="10"/>
      <c r="AA206" s="7"/>
      <c r="AB206" s="7"/>
      <c r="AC206" s="7"/>
      <c r="AD206" s="7"/>
      <c r="AE206" s="10" t="str">
        <f t="shared" si="24"/>
        <v/>
      </c>
      <c r="AF206" s="28"/>
      <c r="AG206" s="10"/>
      <c r="AH206" s="7"/>
      <c r="AI206" s="7"/>
      <c r="AJ206" s="7"/>
      <c r="AK206" s="29"/>
      <c r="AL206" s="14"/>
      <c r="AM206" s="7" t="str">
        <f t="shared" si="25"/>
        <v/>
      </c>
      <c r="AN206" s="30"/>
    </row>
    <row r="207" spans="1:40" x14ac:dyDescent="0.25">
      <c r="A207" s="14"/>
      <c r="B207" s="14"/>
      <c r="C207" s="14"/>
      <c r="D207" s="10"/>
      <c r="E207" s="10"/>
      <c r="F207" s="10" t="str">
        <f>IFERROR(IF(#REF!="","",IF(#REF!="Male",$AP$22,$AP$24)),"")</f>
        <v/>
      </c>
      <c r="G207" s="10" t="str">
        <f t="shared" si="20"/>
        <v/>
      </c>
      <c r="H207" s="28"/>
      <c r="I207" s="10"/>
      <c r="J207" s="14"/>
      <c r="K207" s="10" t="str">
        <f t="shared" si="21"/>
        <v/>
      </c>
      <c r="L207" s="28"/>
      <c r="M207" s="10"/>
      <c r="N207" s="7"/>
      <c r="O207" s="7"/>
      <c r="P207" s="7"/>
      <c r="Q207" s="10" t="str">
        <f t="shared" si="22"/>
        <v/>
      </c>
      <c r="R207" s="28"/>
      <c r="S207" s="10"/>
      <c r="T207" s="7"/>
      <c r="U207" s="7"/>
      <c r="V207" s="7"/>
      <c r="W207" s="7"/>
      <c r="X207" s="10" t="str">
        <f t="shared" si="23"/>
        <v/>
      </c>
      <c r="Y207" s="28"/>
      <c r="Z207" s="10"/>
      <c r="AA207" s="7"/>
      <c r="AB207" s="7"/>
      <c r="AC207" s="7"/>
      <c r="AD207" s="7"/>
      <c r="AE207" s="10" t="str">
        <f t="shared" si="24"/>
        <v/>
      </c>
      <c r="AF207" s="28"/>
      <c r="AG207" s="10"/>
      <c r="AH207" s="7"/>
      <c r="AI207" s="7"/>
      <c r="AJ207" s="7"/>
      <c r="AK207" s="29"/>
      <c r="AL207" s="14"/>
      <c r="AM207" s="7" t="str">
        <f t="shared" si="25"/>
        <v/>
      </c>
      <c r="AN207" s="30"/>
    </row>
    <row r="208" spans="1:40" x14ac:dyDescent="0.25">
      <c r="A208" s="14"/>
      <c r="B208" s="14"/>
      <c r="C208" s="14"/>
      <c r="D208" s="10"/>
      <c r="E208" s="10"/>
      <c r="F208" s="10" t="str">
        <f>IFERROR(IF(#REF!="","",IF(#REF!="Male",$AP$22,$AP$24)),"")</f>
        <v/>
      </c>
      <c r="G208" s="10" t="str">
        <f t="shared" si="20"/>
        <v/>
      </c>
      <c r="H208" s="28"/>
      <c r="I208" s="10"/>
      <c r="J208" s="14"/>
      <c r="K208" s="10" t="str">
        <f t="shared" si="21"/>
        <v/>
      </c>
      <c r="L208" s="28"/>
      <c r="M208" s="10"/>
      <c r="N208" s="7"/>
      <c r="O208" s="7"/>
      <c r="P208" s="7"/>
      <c r="Q208" s="10" t="str">
        <f t="shared" si="22"/>
        <v/>
      </c>
      <c r="R208" s="28"/>
      <c r="S208" s="10"/>
      <c r="T208" s="7"/>
      <c r="U208" s="7"/>
      <c r="V208" s="7"/>
      <c r="W208" s="7"/>
      <c r="X208" s="10" t="str">
        <f t="shared" si="23"/>
        <v/>
      </c>
      <c r="Y208" s="28"/>
      <c r="Z208" s="10"/>
      <c r="AA208" s="7"/>
      <c r="AB208" s="7"/>
      <c r="AC208" s="7"/>
      <c r="AD208" s="7"/>
      <c r="AE208" s="10" t="str">
        <f t="shared" si="24"/>
        <v/>
      </c>
      <c r="AF208" s="28"/>
      <c r="AG208" s="10"/>
      <c r="AH208" s="7"/>
      <c r="AI208" s="7"/>
      <c r="AJ208" s="7"/>
      <c r="AK208" s="29"/>
      <c r="AL208" s="14"/>
      <c r="AM208" s="7" t="str">
        <f t="shared" si="25"/>
        <v/>
      </c>
      <c r="AN208" s="30"/>
    </row>
    <row r="209" spans="1:40" x14ac:dyDescent="0.25">
      <c r="A209" s="14"/>
      <c r="B209" s="14"/>
      <c r="C209" s="14"/>
      <c r="D209" s="10"/>
      <c r="E209" s="10"/>
      <c r="F209" s="10" t="str">
        <f>IFERROR(IF(#REF!="","",IF(#REF!="Male",$AP$22,$AP$24)),"")</f>
        <v/>
      </c>
      <c r="G209" s="10" t="str">
        <f t="shared" si="20"/>
        <v/>
      </c>
      <c r="H209" s="28"/>
      <c r="I209" s="10"/>
      <c r="J209" s="14"/>
      <c r="K209" s="10" t="str">
        <f t="shared" si="21"/>
        <v/>
      </c>
      <c r="L209" s="28"/>
      <c r="M209" s="10"/>
      <c r="N209" s="7"/>
      <c r="O209" s="7"/>
      <c r="P209" s="7"/>
      <c r="Q209" s="10" t="str">
        <f t="shared" si="22"/>
        <v/>
      </c>
      <c r="R209" s="28"/>
      <c r="S209" s="10"/>
      <c r="T209" s="7"/>
      <c r="U209" s="7"/>
      <c r="V209" s="7"/>
      <c r="W209" s="7"/>
      <c r="X209" s="10" t="str">
        <f t="shared" si="23"/>
        <v/>
      </c>
      <c r="Y209" s="28"/>
      <c r="Z209" s="10"/>
      <c r="AA209" s="7"/>
      <c r="AB209" s="7"/>
      <c r="AC209" s="7"/>
      <c r="AD209" s="7"/>
      <c r="AE209" s="10" t="str">
        <f t="shared" si="24"/>
        <v/>
      </c>
      <c r="AF209" s="28"/>
      <c r="AG209" s="10"/>
      <c r="AH209" s="7"/>
      <c r="AI209" s="7"/>
      <c r="AJ209" s="7"/>
      <c r="AK209" s="29"/>
      <c r="AL209" s="14"/>
      <c r="AM209" s="7" t="str">
        <f t="shared" si="25"/>
        <v/>
      </c>
      <c r="AN209" s="30"/>
    </row>
    <row r="210" spans="1:40" x14ac:dyDescent="0.25">
      <c r="A210" s="14"/>
      <c r="B210" s="14"/>
      <c r="C210" s="14"/>
      <c r="D210" s="10"/>
      <c r="E210" s="10"/>
      <c r="F210" s="10" t="str">
        <f>IFERROR(IF(#REF!="","",IF(#REF!="Male",$AP$22,$AP$24)),"")</f>
        <v/>
      </c>
      <c r="G210" s="10" t="str">
        <f t="shared" si="20"/>
        <v/>
      </c>
      <c r="H210" s="28"/>
      <c r="I210" s="10"/>
      <c r="J210" s="14"/>
      <c r="K210" s="10" t="str">
        <f t="shared" si="21"/>
        <v/>
      </c>
      <c r="L210" s="28"/>
      <c r="M210" s="10"/>
      <c r="N210" s="7"/>
      <c r="O210" s="7"/>
      <c r="P210" s="7"/>
      <c r="Q210" s="10" t="str">
        <f t="shared" si="22"/>
        <v/>
      </c>
      <c r="R210" s="28"/>
      <c r="S210" s="10"/>
      <c r="T210" s="7"/>
      <c r="U210" s="7"/>
      <c r="V210" s="7"/>
      <c r="W210" s="7"/>
      <c r="X210" s="10" t="str">
        <f t="shared" si="23"/>
        <v/>
      </c>
      <c r="Y210" s="28"/>
      <c r="Z210" s="10"/>
      <c r="AA210" s="7"/>
      <c r="AB210" s="7"/>
      <c r="AC210" s="7"/>
      <c r="AD210" s="7"/>
      <c r="AE210" s="10" t="str">
        <f t="shared" si="24"/>
        <v/>
      </c>
      <c r="AF210" s="28"/>
      <c r="AG210" s="10"/>
      <c r="AH210" s="7"/>
      <c r="AI210" s="7"/>
      <c r="AJ210" s="7"/>
      <c r="AK210" s="29"/>
      <c r="AL210" s="14"/>
      <c r="AM210" s="7" t="str">
        <f t="shared" si="25"/>
        <v/>
      </c>
      <c r="AN210" s="30"/>
    </row>
    <row r="211" spans="1:40" x14ac:dyDescent="0.25">
      <c r="A211" s="14"/>
      <c r="B211" s="14"/>
      <c r="C211" s="14"/>
      <c r="D211" s="10"/>
      <c r="E211" s="10"/>
      <c r="F211" s="10" t="str">
        <f>IFERROR(IF(#REF!="","",IF(#REF!="Male",$AP$22,$AP$24)),"")</f>
        <v/>
      </c>
      <c r="G211" s="10" t="str">
        <f t="shared" si="20"/>
        <v/>
      </c>
      <c r="H211" s="28"/>
      <c r="I211" s="10"/>
      <c r="J211" s="14"/>
      <c r="K211" s="10" t="str">
        <f t="shared" si="21"/>
        <v/>
      </c>
      <c r="L211" s="28"/>
      <c r="M211" s="10"/>
      <c r="N211" s="7"/>
      <c r="O211" s="7"/>
      <c r="P211" s="7"/>
      <c r="Q211" s="10" t="str">
        <f t="shared" si="22"/>
        <v/>
      </c>
      <c r="R211" s="28"/>
      <c r="S211" s="10"/>
      <c r="T211" s="7"/>
      <c r="U211" s="7"/>
      <c r="V211" s="7"/>
      <c r="W211" s="7"/>
      <c r="X211" s="10" t="str">
        <f t="shared" si="23"/>
        <v/>
      </c>
      <c r="Y211" s="28"/>
      <c r="Z211" s="10"/>
      <c r="AA211" s="7"/>
      <c r="AB211" s="7"/>
      <c r="AC211" s="7"/>
      <c r="AD211" s="7"/>
      <c r="AE211" s="10" t="str">
        <f t="shared" si="24"/>
        <v/>
      </c>
      <c r="AF211" s="28"/>
      <c r="AG211" s="10"/>
      <c r="AH211" s="7"/>
      <c r="AI211" s="7"/>
      <c r="AJ211" s="7"/>
      <c r="AK211" s="29"/>
      <c r="AL211" s="14"/>
      <c r="AM211" s="7" t="str">
        <f t="shared" si="25"/>
        <v/>
      </c>
      <c r="AN211" s="30"/>
    </row>
    <row r="212" spans="1:40" x14ac:dyDescent="0.25">
      <c r="A212" s="14"/>
      <c r="B212" s="14"/>
      <c r="C212" s="14"/>
      <c r="D212" s="10"/>
      <c r="E212" s="10"/>
      <c r="F212" s="10" t="str">
        <f>IFERROR(IF(#REF!="","",IF(#REF!="Male",$AP$22,$AP$24)),"")</f>
        <v/>
      </c>
      <c r="G212" s="10" t="str">
        <f t="shared" si="20"/>
        <v/>
      </c>
      <c r="H212" s="28"/>
      <c r="I212" s="10"/>
      <c r="J212" s="14"/>
      <c r="K212" s="10" t="str">
        <f t="shared" si="21"/>
        <v/>
      </c>
      <c r="L212" s="28"/>
      <c r="M212" s="10"/>
      <c r="N212" s="7"/>
      <c r="O212" s="7"/>
      <c r="P212" s="7"/>
      <c r="Q212" s="10" t="str">
        <f t="shared" si="22"/>
        <v/>
      </c>
      <c r="R212" s="28"/>
      <c r="S212" s="10"/>
      <c r="T212" s="7"/>
      <c r="U212" s="7"/>
      <c r="V212" s="7"/>
      <c r="W212" s="7"/>
      <c r="X212" s="10" t="str">
        <f t="shared" si="23"/>
        <v/>
      </c>
      <c r="Y212" s="28"/>
      <c r="Z212" s="10"/>
      <c r="AA212" s="7"/>
      <c r="AB212" s="7"/>
      <c r="AC212" s="7"/>
      <c r="AD212" s="7"/>
      <c r="AE212" s="10" t="str">
        <f t="shared" si="24"/>
        <v/>
      </c>
      <c r="AF212" s="28"/>
      <c r="AG212" s="10"/>
      <c r="AH212" s="7"/>
      <c r="AI212" s="7"/>
      <c r="AJ212" s="7"/>
      <c r="AK212" s="29"/>
      <c r="AL212" s="14"/>
      <c r="AM212" s="7" t="str">
        <f t="shared" si="25"/>
        <v/>
      </c>
      <c r="AN212" s="30"/>
    </row>
    <row r="213" spans="1:40" x14ac:dyDescent="0.25">
      <c r="A213" s="14"/>
      <c r="B213" s="14"/>
      <c r="C213" s="14"/>
      <c r="D213" s="10"/>
      <c r="E213" s="10"/>
      <c r="F213" s="10" t="str">
        <f>IFERROR(IF(#REF!="","",IF(#REF!="Male",$AP$22,$AP$24)),"")</f>
        <v/>
      </c>
      <c r="G213" s="10" t="str">
        <f t="shared" si="20"/>
        <v/>
      </c>
      <c r="H213" s="28"/>
      <c r="I213" s="10"/>
      <c r="J213" s="14"/>
      <c r="K213" s="10" t="str">
        <f t="shared" si="21"/>
        <v/>
      </c>
      <c r="L213" s="28"/>
      <c r="M213" s="10"/>
      <c r="N213" s="7"/>
      <c r="O213" s="7"/>
      <c r="P213" s="7"/>
      <c r="Q213" s="10" t="str">
        <f t="shared" si="22"/>
        <v/>
      </c>
      <c r="R213" s="28"/>
      <c r="S213" s="10"/>
      <c r="T213" s="7"/>
      <c r="U213" s="7"/>
      <c r="V213" s="7"/>
      <c r="W213" s="7"/>
      <c r="X213" s="10" t="str">
        <f t="shared" si="23"/>
        <v/>
      </c>
      <c r="Y213" s="28"/>
      <c r="Z213" s="10"/>
      <c r="AA213" s="7"/>
      <c r="AB213" s="7"/>
      <c r="AC213" s="7"/>
      <c r="AD213" s="7"/>
      <c r="AE213" s="10" t="str">
        <f t="shared" si="24"/>
        <v/>
      </c>
      <c r="AF213" s="28"/>
      <c r="AG213" s="10"/>
      <c r="AH213" s="7"/>
      <c r="AI213" s="7"/>
      <c r="AJ213" s="7"/>
      <c r="AK213" s="29"/>
      <c r="AL213" s="14"/>
      <c r="AM213" s="7" t="str">
        <f t="shared" si="25"/>
        <v/>
      </c>
      <c r="AN213" s="30"/>
    </row>
    <row r="214" spans="1:40" x14ac:dyDescent="0.25">
      <c r="A214" s="14"/>
      <c r="B214" s="14"/>
      <c r="C214" s="14"/>
      <c r="D214" s="10"/>
      <c r="E214" s="10"/>
      <c r="F214" s="10" t="str">
        <f>IFERROR(IF(#REF!="","",IF(#REF!="Male",$AP$22,$AP$24)),"")</f>
        <v/>
      </c>
      <c r="G214" s="10" t="str">
        <f t="shared" si="20"/>
        <v/>
      </c>
      <c r="H214" s="28"/>
      <c r="I214" s="10"/>
      <c r="J214" s="14"/>
      <c r="K214" s="10" t="str">
        <f t="shared" si="21"/>
        <v/>
      </c>
      <c r="L214" s="28"/>
      <c r="M214" s="10"/>
      <c r="N214" s="7"/>
      <c r="O214" s="7"/>
      <c r="P214" s="7"/>
      <c r="Q214" s="10" t="str">
        <f t="shared" si="22"/>
        <v/>
      </c>
      <c r="R214" s="28"/>
      <c r="S214" s="10"/>
      <c r="T214" s="7"/>
      <c r="U214" s="7"/>
      <c r="V214" s="7"/>
      <c r="W214" s="7"/>
      <c r="X214" s="10" t="str">
        <f t="shared" si="23"/>
        <v/>
      </c>
      <c r="Y214" s="28"/>
      <c r="Z214" s="10"/>
      <c r="AA214" s="7"/>
      <c r="AB214" s="7"/>
      <c r="AC214" s="7"/>
      <c r="AD214" s="7"/>
      <c r="AE214" s="10" t="str">
        <f t="shared" si="24"/>
        <v/>
      </c>
      <c r="AF214" s="28"/>
      <c r="AG214" s="10"/>
      <c r="AH214" s="7"/>
      <c r="AI214" s="7"/>
      <c r="AJ214" s="7"/>
      <c r="AK214" s="29"/>
      <c r="AL214" s="14"/>
      <c r="AM214" s="7" t="str">
        <f t="shared" si="25"/>
        <v/>
      </c>
      <c r="AN214" s="30"/>
    </row>
    <row r="215" spans="1:40" x14ac:dyDescent="0.25">
      <c r="A215" s="14"/>
      <c r="B215" s="14"/>
      <c r="C215" s="14"/>
      <c r="D215" s="10"/>
      <c r="E215" s="10"/>
      <c r="F215" s="10" t="str">
        <f>IFERROR(IF(#REF!="","",IF(#REF!="Male",$AP$22,$AP$24)),"")</f>
        <v/>
      </c>
      <c r="G215" s="10" t="str">
        <f t="shared" si="20"/>
        <v/>
      </c>
      <c r="H215" s="28"/>
      <c r="I215" s="10"/>
      <c r="J215" s="14"/>
      <c r="K215" s="10" t="str">
        <f t="shared" si="21"/>
        <v/>
      </c>
      <c r="L215" s="28"/>
      <c r="M215" s="10"/>
      <c r="N215" s="7"/>
      <c r="O215" s="7"/>
      <c r="P215" s="7"/>
      <c r="Q215" s="10" t="str">
        <f t="shared" si="22"/>
        <v/>
      </c>
      <c r="R215" s="28"/>
      <c r="S215" s="10"/>
      <c r="T215" s="7"/>
      <c r="U215" s="7"/>
      <c r="V215" s="7"/>
      <c r="W215" s="7"/>
      <c r="X215" s="10" t="str">
        <f t="shared" si="23"/>
        <v/>
      </c>
      <c r="Y215" s="28"/>
      <c r="Z215" s="10"/>
      <c r="AA215" s="7"/>
      <c r="AB215" s="7"/>
      <c r="AC215" s="7"/>
      <c r="AD215" s="7"/>
      <c r="AE215" s="10" t="str">
        <f t="shared" si="24"/>
        <v/>
      </c>
      <c r="AF215" s="28"/>
      <c r="AG215" s="10"/>
      <c r="AH215" s="7"/>
      <c r="AI215" s="7"/>
      <c r="AJ215" s="7"/>
      <c r="AK215" s="29"/>
      <c r="AL215" s="14"/>
      <c r="AM215" s="7" t="str">
        <f t="shared" si="25"/>
        <v/>
      </c>
      <c r="AN215" s="30"/>
    </row>
    <row r="216" spans="1:40" x14ac:dyDescent="0.25">
      <c r="A216" s="14"/>
      <c r="B216" s="14"/>
      <c r="C216" s="14"/>
      <c r="D216" s="10"/>
      <c r="E216" s="10"/>
      <c r="F216" s="10" t="str">
        <f>IFERROR(IF(#REF!="","",IF(#REF!="Male",$AP$22,$AP$24)),"")</f>
        <v/>
      </c>
      <c r="G216" s="10" t="str">
        <f t="shared" si="20"/>
        <v/>
      </c>
      <c r="H216" s="28"/>
      <c r="I216" s="10"/>
      <c r="J216" s="14"/>
      <c r="K216" s="10" t="str">
        <f t="shared" si="21"/>
        <v/>
      </c>
      <c r="L216" s="28"/>
      <c r="M216" s="10"/>
      <c r="N216" s="7"/>
      <c r="O216" s="7"/>
      <c r="P216" s="7"/>
      <c r="Q216" s="10" t="str">
        <f t="shared" si="22"/>
        <v/>
      </c>
      <c r="R216" s="28"/>
      <c r="S216" s="10"/>
      <c r="T216" s="7"/>
      <c r="U216" s="7"/>
      <c r="V216" s="7"/>
      <c r="W216" s="7"/>
      <c r="X216" s="10" t="str">
        <f t="shared" si="23"/>
        <v/>
      </c>
      <c r="Y216" s="28"/>
      <c r="Z216" s="10"/>
      <c r="AA216" s="7"/>
      <c r="AB216" s="7"/>
      <c r="AC216" s="7"/>
      <c r="AD216" s="7"/>
      <c r="AE216" s="10" t="str">
        <f t="shared" si="24"/>
        <v/>
      </c>
      <c r="AF216" s="28"/>
      <c r="AG216" s="10"/>
      <c r="AH216" s="7"/>
      <c r="AI216" s="7"/>
      <c r="AJ216" s="7"/>
      <c r="AK216" s="29"/>
      <c r="AL216" s="14"/>
      <c r="AM216" s="7" t="str">
        <f t="shared" si="25"/>
        <v/>
      </c>
      <c r="AN216" s="30"/>
    </row>
    <row r="217" spans="1:40" x14ac:dyDescent="0.25">
      <c r="A217" s="14"/>
      <c r="B217" s="14"/>
      <c r="C217" s="14"/>
      <c r="D217" s="10"/>
      <c r="E217" s="10"/>
      <c r="F217" s="10" t="str">
        <f>IFERROR(IF(#REF!="","",IF(#REF!="Male",$AP$22,$AP$24)),"")</f>
        <v/>
      </c>
      <c r="G217" s="10" t="str">
        <f t="shared" si="20"/>
        <v/>
      </c>
      <c r="H217" s="28"/>
      <c r="I217" s="10"/>
      <c r="J217" s="14"/>
      <c r="K217" s="10" t="str">
        <f t="shared" si="21"/>
        <v/>
      </c>
      <c r="L217" s="28"/>
      <c r="M217" s="10"/>
      <c r="N217" s="7"/>
      <c r="O217" s="7"/>
      <c r="P217" s="7"/>
      <c r="Q217" s="10" t="str">
        <f t="shared" si="22"/>
        <v/>
      </c>
      <c r="R217" s="28"/>
      <c r="S217" s="10"/>
      <c r="T217" s="7"/>
      <c r="U217" s="7"/>
      <c r="V217" s="7"/>
      <c r="W217" s="7"/>
      <c r="X217" s="10" t="str">
        <f t="shared" si="23"/>
        <v/>
      </c>
      <c r="Y217" s="28"/>
      <c r="Z217" s="10"/>
      <c r="AA217" s="7"/>
      <c r="AB217" s="7"/>
      <c r="AC217" s="7"/>
      <c r="AD217" s="7"/>
      <c r="AE217" s="10" t="str">
        <f t="shared" si="24"/>
        <v/>
      </c>
      <c r="AF217" s="28"/>
      <c r="AG217" s="10"/>
      <c r="AH217" s="7"/>
      <c r="AI217" s="7"/>
      <c r="AJ217" s="7"/>
      <c r="AK217" s="29"/>
      <c r="AL217" s="14"/>
      <c r="AM217" s="7" t="str">
        <f t="shared" si="25"/>
        <v/>
      </c>
      <c r="AN217" s="30"/>
    </row>
    <row r="218" spans="1:40" x14ac:dyDescent="0.25">
      <c r="A218" s="14"/>
      <c r="B218" s="14"/>
      <c r="C218" s="14"/>
      <c r="D218" s="10"/>
      <c r="E218" s="10"/>
      <c r="F218" s="10" t="str">
        <f>IFERROR(IF(#REF!="","",IF(#REF!="Male",$AP$22,$AP$24)),"")</f>
        <v/>
      </c>
      <c r="G218" s="10" t="str">
        <f t="shared" si="20"/>
        <v/>
      </c>
      <c r="H218" s="28"/>
      <c r="I218" s="10"/>
      <c r="J218" s="14"/>
      <c r="K218" s="10" t="str">
        <f t="shared" si="21"/>
        <v/>
      </c>
      <c r="L218" s="28"/>
      <c r="M218" s="10"/>
      <c r="N218" s="7"/>
      <c r="O218" s="7"/>
      <c r="P218" s="7"/>
      <c r="Q218" s="10" t="str">
        <f t="shared" si="22"/>
        <v/>
      </c>
      <c r="R218" s="28"/>
      <c r="S218" s="10"/>
      <c r="T218" s="7"/>
      <c r="U218" s="7"/>
      <c r="V218" s="7"/>
      <c r="W218" s="7"/>
      <c r="X218" s="10" t="str">
        <f t="shared" si="23"/>
        <v/>
      </c>
      <c r="Y218" s="28"/>
      <c r="Z218" s="10"/>
      <c r="AA218" s="7"/>
      <c r="AB218" s="7"/>
      <c r="AC218" s="7"/>
      <c r="AD218" s="7"/>
      <c r="AE218" s="10" t="str">
        <f t="shared" si="24"/>
        <v/>
      </c>
      <c r="AF218" s="28"/>
      <c r="AG218" s="10"/>
      <c r="AH218" s="7"/>
      <c r="AI218" s="7"/>
      <c r="AJ218" s="7"/>
      <c r="AK218" s="29"/>
      <c r="AL218" s="14"/>
      <c r="AM218" s="7" t="str">
        <f t="shared" si="25"/>
        <v/>
      </c>
      <c r="AN218" s="30"/>
    </row>
    <row r="219" spans="1:40" x14ac:dyDescent="0.25">
      <c r="A219" s="14"/>
      <c r="B219" s="14"/>
      <c r="C219" s="14"/>
      <c r="D219" s="10"/>
      <c r="E219" s="10"/>
      <c r="F219" s="10" t="str">
        <f>IFERROR(IF(#REF!="","",IF(#REF!="Male",$AP$22,$AP$24)),"")</f>
        <v/>
      </c>
      <c r="G219" s="10" t="str">
        <f t="shared" si="20"/>
        <v/>
      </c>
      <c r="H219" s="28"/>
      <c r="I219" s="10"/>
      <c r="J219" s="14"/>
      <c r="K219" s="10" t="str">
        <f t="shared" si="21"/>
        <v/>
      </c>
      <c r="L219" s="28"/>
      <c r="M219" s="10"/>
      <c r="N219" s="7"/>
      <c r="O219" s="7"/>
      <c r="P219" s="7"/>
      <c r="Q219" s="10" t="str">
        <f t="shared" si="22"/>
        <v/>
      </c>
      <c r="R219" s="28"/>
      <c r="S219" s="10"/>
      <c r="T219" s="7"/>
      <c r="U219" s="7"/>
      <c r="V219" s="7"/>
      <c r="W219" s="7"/>
      <c r="X219" s="10" t="str">
        <f t="shared" si="23"/>
        <v/>
      </c>
      <c r="Y219" s="28"/>
      <c r="Z219" s="10"/>
      <c r="AA219" s="7"/>
      <c r="AB219" s="7"/>
      <c r="AC219" s="7"/>
      <c r="AD219" s="7"/>
      <c r="AE219" s="10" t="str">
        <f t="shared" si="24"/>
        <v/>
      </c>
      <c r="AF219" s="28"/>
      <c r="AG219" s="10"/>
      <c r="AH219" s="7"/>
      <c r="AI219" s="7"/>
      <c r="AJ219" s="7"/>
      <c r="AK219" s="29"/>
      <c r="AL219" s="14"/>
      <c r="AM219" s="7" t="str">
        <f t="shared" si="25"/>
        <v/>
      </c>
      <c r="AN219" s="30"/>
    </row>
    <row r="220" spans="1:40" x14ac:dyDescent="0.25">
      <c r="A220" s="14"/>
      <c r="B220" s="14"/>
      <c r="C220" s="14"/>
      <c r="D220" s="10"/>
      <c r="E220" s="10"/>
      <c r="F220" s="10" t="str">
        <f>IFERROR(IF(#REF!="","",IF(#REF!="Male",$AP$22,$AP$24)),"")</f>
        <v/>
      </c>
      <c r="G220" s="10" t="str">
        <f t="shared" si="20"/>
        <v/>
      </c>
      <c r="H220" s="28"/>
      <c r="I220" s="10"/>
      <c r="J220" s="14"/>
      <c r="K220" s="10" t="str">
        <f t="shared" si="21"/>
        <v/>
      </c>
      <c r="L220" s="28"/>
      <c r="M220" s="10"/>
      <c r="N220" s="7"/>
      <c r="O220" s="7"/>
      <c r="P220" s="7"/>
      <c r="Q220" s="10" t="str">
        <f t="shared" si="22"/>
        <v/>
      </c>
      <c r="R220" s="28"/>
      <c r="S220" s="10"/>
      <c r="T220" s="7"/>
      <c r="U220" s="7"/>
      <c r="V220" s="7"/>
      <c r="W220" s="7"/>
      <c r="X220" s="10" t="str">
        <f t="shared" si="23"/>
        <v/>
      </c>
      <c r="Y220" s="28"/>
      <c r="Z220" s="10"/>
      <c r="AA220" s="7"/>
      <c r="AB220" s="7"/>
      <c r="AC220" s="7"/>
      <c r="AD220" s="7"/>
      <c r="AE220" s="10" t="str">
        <f t="shared" si="24"/>
        <v/>
      </c>
      <c r="AF220" s="28"/>
      <c r="AG220" s="10"/>
      <c r="AH220" s="7"/>
      <c r="AI220" s="7"/>
      <c r="AJ220" s="7"/>
      <c r="AK220" s="29"/>
      <c r="AL220" s="14"/>
      <c r="AM220" s="7" t="str">
        <f t="shared" si="25"/>
        <v/>
      </c>
      <c r="AN220" s="30"/>
    </row>
    <row r="221" spans="1:40" x14ac:dyDescent="0.25">
      <c r="A221" s="14"/>
      <c r="B221" s="14"/>
      <c r="C221" s="14"/>
      <c r="D221" s="10"/>
      <c r="E221" s="10"/>
      <c r="F221" s="10" t="str">
        <f>IFERROR(IF(#REF!="","",IF(#REF!="Male",$AP$22,$AP$24)),"")</f>
        <v/>
      </c>
      <c r="G221" s="10" t="str">
        <f t="shared" si="20"/>
        <v/>
      </c>
      <c r="H221" s="28"/>
      <c r="I221" s="10"/>
      <c r="J221" s="14"/>
      <c r="K221" s="10" t="str">
        <f t="shared" si="21"/>
        <v/>
      </c>
      <c r="L221" s="28"/>
      <c r="M221" s="10"/>
      <c r="N221" s="7"/>
      <c r="O221" s="7"/>
      <c r="P221" s="7"/>
      <c r="Q221" s="10" t="str">
        <f t="shared" si="22"/>
        <v/>
      </c>
      <c r="R221" s="28"/>
      <c r="S221" s="10"/>
      <c r="T221" s="7"/>
      <c r="U221" s="7"/>
      <c r="V221" s="7"/>
      <c r="W221" s="7"/>
      <c r="X221" s="10" t="str">
        <f t="shared" si="23"/>
        <v/>
      </c>
      <c r="Y221" s="28"/>
      <c r="Z221" s="10"/>
      <c r="AA221" s="7"/>
      <c r="AB221" s="7"/>
      <c r="AC221" s="7"/>
      <c r="AD221" s="7"/>
      <c r="AE221" s="10" t="str">
        <f t="shared" si="24"/>
        <v/>
      </c>
      <c r="AF221" s="28"/>
      <c r="AG221" s="10"/>
      <c r="AH221" s="7"/>
      <c r="AI221" s="7"/>
      <c r="AJ221" s="7"/>
      <c r="AK221" s="29"/>
      <c r="AL221" s="14"/>
      <c r="AM221" s="7" t="str">
        <f t="shared" si="25"/>
        <v/>
      </c>
      <c r="AN221" s="30"/>
    </row>
    <row r="222" spans="1:40" x14ac:dyDescent="0.25">
      <c r="A222" s="14"/>
      <c r="B222" s="14"/>
      <c r="C222" s="14"/>
      <c r="D222" s="10"/>
      <c r="E222" s="10"/>
      <c r="F222" s="10" t="str">
        <f>IFERROR(IF(#REF!="","",IF(#REF!="Male",$AP$22,$AP$24)),"")</f>
        <v/>
      </c>
      <c r="G222" s="10" t="str">
        <f t="shared" si="20"/>
        <v/>
      </c>
      <c r="H222" s="28"/>
      <c r="I222" s="10"/>
      <c r="J222" s="14"/>
      <c r="K222" s="10" t="str">
        <f t="shared" si="21"/>
        <v/>
      </c>
      <c r="L222" s="28"/>
      <c r="M222" s="10"/>
      <c r="N222" s="7"/>
      <c r="O222" s="7"/>
      <c r="P222" s="7"/>
      <c r="Q222" s="10" t="str">
        <f t="shared" si="22"/>
        <v/>
      </c>
      <c r="R222" s="28"/>
      <c r="S222" s="10"/>
      <c r="T222" s="7"/>
      <c r="U222" s="7"/>
      <c r="V222" s="7"/>
      <c r="W222" s="7"/>
      <c r="X222" s="10" t="str">
        <f t="shared" si="23"/>
        <v/>
      </c>
      <c r="Y222" s="28"/>
      <c r="Z222" s="10"/>
      <c r="AA222" s="7"/>
      <c r="AB222" s="7"/>
      <c r="AC222" s="7"/>
      <c r="AD222" s="7"/>
      <c r="AE222" s="10" t="str">
        <f t="shared" si="24"/>
        <v/>
      </c>
      <c r="AF222" s="28"/>
      <c r="AG222" s="10"/>
      <c r="AH222" s="7"/>
      <c r="AI222" s="7"/>
      <c r="AJ222" s="7"/>
      <c r="AK222" s="29"/>
      <c r="AL222" s="14"/>
      <c r="AM222" s="7" t="str">
        <f t="shared" si="25"/>
        <v/>
      </c>
      <c r="AN222" s="30"/>
    </row>
    <row r="223" spans="1:40" x14ac:dyDescent="0.25">
      <c r="A223" s="14"/>
      <c r="B223" s="14"/>
      <c r="C223" s="14"/>
      <c r="D223" s="10"/>
      <c r="E223" s="10"/>
      <c r="F223" s="10" t="str">
        <f>IFERROR(IF(#REF!="","",IF(#REF!="Male",$AP$22,$AP$24)),"")</f>
        <v/>
      </c>
      <c r="G223" s="10" t="str">
        <f t="shared" si="20"/>
        <v/>
      </c>
      <c r="H223" s="28"/>
      <c r="I223" s="10"/>
      <c r="J223" s="14"/>
      <c r="K223" s="10" t="str">
        <f t="shared" si="21"/>
        <v/>
      </c>
      <c r="L223" s="28"/>
      <c r="M223" s="10"/>
      <c r="N223" s="7"/>
      <c r="O223" s="7"/>
      <c r="P223" s="7"/>
      <c r="Q223" s="10" t="str">
        <f t="shared" si="22"/>
        <v/>
      </c>
      <c r="R223" s="28"/>
      <c r="S223" s="10"/>
      <c r="T223" s="7"/>
      <c r="U223" s="7"/>
      <c r="V223" s="7"/>
      <c r="W223" s="7"/>
      <c r="X223" s="10" t="str">
        <f t="shared" si="23"/>
        <v/>
      </c>
      <c r="Y223" s="28"/>
      <c r="Z223" s="10"/>
      <c r="AA223" s="7"/>
      <c r="AB223" s="7"/>
      <c r="AC223" s="7"/>
      <c r="AD223" s="7"/>
      <c r="AE223" s="10" t="str">
        <f t="shared" si="24"/>
        <v/>
      </c>
      <c r="AF223" s="28"/>
      <c r="AG223" s="10"/>
      <c r="AH223" s="7"/>
      <c r="AI223" s="7"/>
      <c r="AJ223" s="7"/>
      <c r="AK223" s="29"/>
      <c r="AL223" s="14"/>
      <c r="AM223" s="7" t="str">
        <f t="shared" si="25"/>
        <v/>
      </c>
      <c r="AN223" s="30"/>
    </row>
    <row r="224" spans="1:40" x14ac:dyDescent="0.25">
      <c r="A224" s="14"/>
      <c r="B224" s="14"/>
      <c r="C224" s="14"/>
      <c r="D224" s="10"/>
      <c r="E224" s="10"/>
      <c r="F224" s="10" t="str">
        <f>IFERROR(IF(#REF!="","",IF(#REF!="Male",$AP$22,$AP$24)),"")</f>
        <v/>
      </c>
      <c r="G224" s="10" t="str">
        <f t="shared" si="20"/>
        <v/>
      </c>
      <c r="H224" s="28"/>
      <c r="I224" s="10"/>
      <c r="J224" s="14"/>
      <c r="K224" s="10" t="str">
        <f t="shared" si="21"/>
        <v/>
      </c>
      <c r="L224" s="28"/>
      <c r="M224" s="10"/>
      <c r="N224" s="7"/>
      <c r="O224" s="7"/>
      <c r="P224" s="7"/>
      <c r="Q224" s="10" t="str">
        <f t="shared" si="22"/>
        <v/>
      </c>
      <c r="R224" s="28"/>
      <c r="S224" s="10"/>
      <c r="T224" s="7"/>
      <c r="U224" s="7"/>
      <c r="V224" s="7"/>
      <c r="W224" s="7"/>
      <c r="X224" s="10" t="str">
        <f t="shared" si="23"/>
        <v/>
      </c>
      <c r="Y224" s="28"/>
      <c r="Z224" s="10"/>
      <c r="AA224" s="7"/>
      <c r="AB224" s="7"/>
      <c r="AC224" s="7"/>
      <c r="AD224" s="7"/>
      <c r="AE224" s="10" t="str">
        <f t="shared" si="24"/>
        <v/>
      </c>
      <c r="AF224" s="28"/>
      <c r="AG224" s="10"/>
      <c r="AH224" s="7"/>
      <c r="AI224" s="7"/>
      <c r="AJ224" s="7"/>
      <c r="AK224" s="29"/>
      <c r="AL224" s="14"/>
      <c r="AM224" s="7" t="str">
        <f t="shared" si="25"/>
        <v/>
      </c>
      <c r="AN224" s="30"/>
    </row>
    <row r="225" spans="1:40" x14ac:dyDescent="0.25">
      <c r="A225" s="14"/>
      <c r="B225" s="14"/>
      <c r="C225" s="14"/>
      <c r="D225" s="10"/>
      <c r="E225" s="10"/>
      <c r="F225" s="10" t="str">
        <f>IFERROR(IF(#REF!="","",IF(#REF!="Male",$AP$22,$AP$24)),"")</f>
        <v/>
      </c>
      <c r="G225" s="10" t="str">
        <f t="shared" si="20"/>
        <v/>
      </c>
      <c r="H225" s="28"/>
      <c r="I225" s="10"/>
      <c r="J225" s="14"/>
      <c r="K225" s="10" t="str">
        <f t="shared" si="21"/>
        <v/>
      </c>
      <c r="L225" s="28"/>
      <c r="M225" s="10"/>
      <c r="N225" s="7"/>
      <c r="O225" s="7"/>
      <c r="P225" s="7"/>
      <c r="Q225" s="10" t="str">
        <f t="shared" si="22"/>
        <v/>
      </c>
      <c r="R225" s="28"/>
      <c r="S225" s="10"/>
      <c r="T225" s="7"/>
      <c r="U225" s="7"/>
      <c r="V225" s="7"/>
      <c r="W225" s="7"/>
      <c r="X225" s="10" t="str">
        <f t="shared" si="23"/>
        <v/>
      </c>
      <c r="Y225" s="28"/>
      <c r="Z225" s="10"/>
      <c r="AA225" s="7"/>
      <c r="AB225" s="7"/>
      <c r="AC225" s="7"/>
      <c r="AD225" s="7"/>
      <c r="AE225" s="10" t="str">
        <f t="shared" si="24"/>
        <v/>
      </c>
      <c r="AF225" s="28"/>
      <c r="AG225" s="10"/>
      <c r="AH225" s="7"/>
      <c r="AI225" s="7"/>
      <c r="AJ225" s="7"/>
      <c r="AK225" s="29"/>
      <c r="AL225" s="14"/>
      <c r="AM225" s="7" t="str">
        <f t="shared" si="25"/>
        <v/>
      </c>
      <c r="AN225" s="30"/>
    </row>
    <row r="226" spans="1:40" x14ac:dyDescent="0.25">
      <c r="A226" s="14"/>
      <c r="B226" s="14"/>
      <c r="C226" s="14"/>
      <c r="D226" s="10"/>
      <c r="E226" s="10"/>
      <c r="F226" s="10" t="str">
        <f>IFERROR(IF(#REF!="","",IF(#REF!="Male",$AP$22,$AP$24)),"")</f>
        <v/>
      </c>
      <c r="G226" s="10" t="str">
        <f t="shared" si="20"/>
        <v/>
      </c>
      <c r="H226" s="28"/>
      <c r="I226" s="10"/>
      <c r="J226" s="14"/>
      <c r="K226" s="10" t="str">
        <f t="shared" si="21"/>
        <v/>
      </c>
      <c r="L226" s="28"/>
      <c r="M226" s="10"/>
      <c r="N226" s="7"/>
      <c r="O226" s="7"/>
      <c r="P226" s="7"/>
      <c r="Q226" s="10" t="str">
        <f t="shared" si="22"/>
        <v/>
      </c>
      <c r="R226" s="28"/>
      <c r="S226" s="10"/>
      <c r="T226" s="7"/>
      <c r="U226" s="7"/>
      <c r="V226" s="7"/>
      <c r="W226" s="7"/>
      <c r="X226" s="10" t="str">
        <f t="shared" si="23"/>
        <v/>
      </c>
      <c r="Y226" s="28"/>
      <c r="Z226" s="10"/>
      <c r="AA226" s="7"/>
      <c r="AB226" s="7"/>
      <c r="AC226" s="7"/>
      <c r="AD226" s="7"/>
      <c r="AE226" s="10" t="str">
        <f t="shared" si="24"/>
        <v/>
      </c>
      <c r="AF226" s="28"/>
      <c r="AG226" s="10"/>
      <c r="AH226" s="7"/>
      <c r="AI226" s="7"/>
      <c r="AJ226" s="7"/>
      <c r="AK226" s="29"/>
      <c r="AL226" s="14"/>
      <c r="AM226" s="7" t="str">
        <f t="shared" si="25"/>
        <v/>
      </c>
      <c r="AN226" s="30"/>
    </row>
    <row r="227" spans="1:40" x14ac:dyDescent="0.25">
      <c r="A227" s="14"/>
      <c r="B227" s="14"/>
      <c r="C227" s="14"/>
      <c r="D227" s="10"/>
      <c r="E227" s="10"/>
      <c r="F227" s="10" t="str">
        <f>IFERROR(IF(#REF!="","",IF(#REF!="Male",$AP$22,$AP$24)),"")</f>
        <v/>
      </c>
      <c r="G227" s="10" t="str">
        <f t="shared" si="20"/>
        <v/>
      </c>
      <c r="H227" s="28"/>
      <c r="I227" s="10"/>
      <c r="J227" s="14"/>
      <c r="K227" s="10" t="str">
        <f t="shared" si="21"/>
        <v/>
      </c>
      <c r="L227" s="28"/>
      <c r="M227" s="10"/>
      <c r="N227" s="7"/>
      <c r="O227" s="7"/>
      <c r="P227" s="7"/>
      <c r="Q227" s="10" t="str">
        <f t="shared" si="22"/>
        <v/>
      </c>
      <c r="R227" s="28"/>
      <c r="S227" s="10"/>
      <c r="T227" s="7"/>
      <c r="U227" s="7"/>
      <c r="V227" s="7"/>
      <c r="W227" s="7"/>
      <c r="X227" s="10" t="str">
        <f t="shared" si="23"/>
        <v/>
      </c>
      <c r="Y227" s="28"/>
      <c r="Z227" s="10"/>
      <c r="AA227" s="7"/>
      <c r="AB227" s="7"/>
      <c r="AC227" s="7"/>
      <c r="AD227" s="7"/>
      <c r="AE227" s="10" t="str">
        <f t="shared" si="24"/>
        <v/>
      </c>
      <c r="AF227" s="28"/>
      <c r="AG227" s="10"/>
      <c r="AH227" s="7"/>
      <c r="AI227" s="7"/>
      <c r="AJ227" s="7"/>
      <c r="AK227" s="29"/>
      <c r="AL227" s="14"/>
      <c r="AM227" s="7" t="str">
        <f t="shared" si="25"/>
        <v/>
      </c>
      <c r="AN227" s="30"/>
    </row>
    <row r="228" spans="1:40" x14ac:dyDescent="0.25">
      <c r="A228" s="14"/>
      <c r="B228" s="14"/>
      <c r="C228" s="14"/>
      <c r="D228" s="10"/>
      <c r="E228" s="10"/>
      <c r="F228" s="10" t="str">
        <f>IFERROR(IF(#REF!="","",IF(#REF!="Male",$AP$22,$AP$24)),"")</f>
        <v/>
      </c>
      <c r="G228" s="10" t="str">
        <f t="shared" si="20"/>
        <v/>
      </c>
      <c r="H228" s="28"/>
      <c r="I228" s="10"/>
      <c r="J228" s="14"/>
      <c r="K228" s="10" t="str">
        <f t="shared" si="21"/>
        <v/>
      </c>
      <c r="L228" s="28"/>
      <c r="M228" s="10"/>
      <c r="N228" s="7"/>
      <c r="O228" s="7"/>
      <c r="P228" s="7"/>
      <c r="Q228" s="10" t="str">
        <f t="shared" si="22"/>
        <v/>
      </c>
      <c r="R228" s="28"/>
      <c r="S228" s="10"/>
      <c r="T228" s="7"/>
      <c r="U228" s="7"/>
      <c r="V228" s="7"/>
      <c r="W228" s="7"/>
      <c r="X228" s="10" t="str">
        <f t="shared" si="23"/>
        <v/>
      </c>
      <c r="Y228" s="28"/>
      <c r="Z228" s="10"/>
      <c r="AA228" s="7"/>
      <c r="AB228" s="7"/>
      <c r="AC228" s="7"/>
      <c r="AD228" s="7"/>
      <c r="AE228" s="10" t="str">
        <f t="shared" si="24"/>
        <v/>
      </c>
      <c r="AF228" s="28"/>
      <c r="AG228" s="10"/>
      <c r="AH228" s="7"/>
      <c r="AI228" s="7"/>
      <c r="AJ228" s="7"/>
      <c r="AK228" s="29"/>
      <c r="AL228" s="14"/>
      <c r="AM228" s="7" t="str">
        <f t="shared" si="25"/>
        <v/>
      </c>
      <c r="AN228" s="30"/>
    </row>
    <row r="229" spans="1:40" x14ac:dyDescent="0.25">
      <c r="A229" s="14"/>
      <c r="B229" s="14"/>
      <c r="C229" s="14"/>
      <c r="D229" s="10"/>
      <c r="E229" s="10"/>
      <c r="F229" s="10" t="str">
        <f>IFERROR(IF(#REF!="","",IF(#REF!="Male",$AP$22,$AP$24)),"")</f>
        <v/>
      </c>
      <c r="G229" s="10" t="str">
        <f t="shared" si="20"/>
        <v/>
      </c>
      <c r="H229" s="28"/>
      <c r="I229" s="10"/>
      <c r="J229" s="14"/>
      <c r="K229" s="10" t="str">
        <f t="shared" si="21"/>
        <v/>
      </c>
      <c r="L229" s="28"/>
      <c r="M229" s="10"/>
      <c r="N229" s="7"/>
      <c r="O229" s="7"/>
      <c r="P229" s="7"/>
      <c r="Q229" s="10" t="str">
        <f t="shared" si="22"/>
        <v/>
      </c>
      <c r="R229" s="28"/>
      <c r="S229" s="10"/>
      <c r="T229" s="7"/>
      <c r="U229" s="7"/>
      <c r="V229" s="7"/>
      <c r="W229" s="7"/>
      <c r="X229" s="10" t="str">
        <f t="shared" si="23"/>
        <v/>
      </c>
      <c r="Y229" s="28"/>
      <c r="Z229" s="10"/>
      <c r="AA229" s="7"/>
      <c r="AB229" s="7"/>
      <c r="AC229" s="7"/>
      <c r="AD229" s="7"/>
      <c r="AE229" s="10" t="str">
        <f t="shared" si="24"/>
        <v/>
      </c>
      <c r="AF229" s="28"/>
      <c r="AG229" s="10"/>
      <c r="AH229" s="7"/>
      <c r="AI229" s="7"/>
      <c r="AJ229" s="7"/>
      <c r="AK229" s="29"/>
      <c r="AL229" s="14"/>
      <c r="AM229" s="7" t="str">
        <f t="shared" si="25"/>
        <v/>
      </c>
      <c r="AN229" s="30"/>
    </row>
    <row r="230" spans="1:40" x14ac:dyDescent="0.25">
      <c r="A230" s="14"/>
      <c r="B230" s="14"/>
      <c r="C230" s="14"/>
      <c r="D230" s="10"/>
      <c r="E230" s="10"/>
      <c r="F230" s="10" t="str">
        <f>IFERROR(IF(#REF!="","",IF(#REF!="Male",$AP$22,$AP$24)),"")</f>
        <v/>
      </c>
      <c r="G230" s="10" t="str">
        <f t="shared" si="20"/>
        <v/>
      </c>
      <c r="H230" s="28"/>
      <c r="I230" s="10"/>
      <c r="J230" s="14"/>
      <c r="K230" s="10" t="str">
        <f t="shared" si="21"/>
        <v/>
      </c>
      <c r="L230" s="28"/>
      <c r="M230" s="10"/>
      <c r="N230" s="7"/>
      <c r="O230" s="7"/>
      <c r="P230" s="7"/>
      <c r="Q230" s="10" t="str">
        <f t="shared" si="22"/>
        <v/>
      </c>
      <c r="R230" s="28"/>
      <c r="S230" s="10"/>
      <c r="T230" s="7"/>
      <c r="U230" s="7"/>
      <c r="V230" s="7"/>
      <c r="W230" s="7"/>
      <c r="X230" s="10" t="str">
        <f t="shared" si="23"/>
        <v/>
      </c>
      <c r="Y230" s="28"/>
      <c r="Z230" s="10"/>
      <c r="AA230" s="7"/>
      <c r="AB230" s="7"/>
      <c r="AC230" s="7"/>
      <c r="AD230" s="7"/>
      <c r="AE230" s="10" t="str">
        <f t="shared" si="24"/>
        <v/>
      </c>
      <c r="AF230" s="28"/>
      <c r="AG230" s="10"/>
      <c r="AH230" s="7"/>
      <c r="AI230" s="7"/>
      <c r="AJ230" s="7"/>
      <c r="AK230" s="29"/>
      <c r="AL230" s="14"/>
      <c r="AM230" s="7" t="str">
        <f t="shared" si="25"/>
        <v/>
      </c>
      <c r="AN230" s="30"/>
    </row>
    <row r="231" spans="1:40" x14ac:dyDescent="0.25">
      <c r="A231" s="14"/>
      <c r="B231" s="14"/>
      <c r="C231" s="14"/>
      <c r="D231" s="10"/>
      <c r="E231" s="10"/>
      <c r="F231" s="10" t="str">
        <f>IFERROR(IF(#REF!="","",IF(#REF!="Male",$AP$22,$AP$24)),"")</f>
        <v/>
      </c>
      <c r="G231" s="10" t="str">
        <f t="shared" si="20"/>
        <v/>
      </c>
      <c r="H231" s="28"/>
      <c r="I231" s="10"/>
      <c r="J231" s="14"/>
      <c r="K231" s="10" t="str">
        <f t="shared" si="21"/>
        <v/>
      </c>
      <c r="L231" s="28"/>
      <c r="M231" s="10"/>
      <c r="N231" s="7"/>
      <c r="O231" s="7"/>
      <c r="P231" s="7"/>
      <c r="Q231" s="10" t="str">
        <f t="shared" si="22"/>
        <v/>
      </c>
      <c r="R231" s="28"/>
      <c r="S231" s="10"/>
      <c r="T231" s="7"/>
      <c r="U231" s="7"/>
      <c r="V231" s="7"/>
      <c r="W231" s="7"/>
      <c r="X231" s="10" t="str">
        <f t="shared" si="23"/>
        <v/>
      </c>
      <c r="Y231" s="28"/>
      <c r="Z231" s="10"/>
      <c r="AA231" s="7"/>
      <c r="AB231" s="7"/>
      <c r="AC231" s="7"/>
      <c r="AD231" s="7"/>
      <c r="AE231" s="10" t="str">
        <f t="shared" si="24"/>
        <v/>
      </c>
      <c r="AF231" s="28"/>
      <c r="AG231" s="10"/>
      <c r="AH231" s="7"/>
      <c r="AI231" s="7"/>
      <c r="AJ231" s="7"/>
      <c r="AK231" s="29"/>
      <c r="AL231" s="14"/>
      <c r="AM231" s="7" t="str">
        <f t="shared" si="25"/>
        <v/>
      </c>
      <c r="AN231" s="30"/>
    </row>
    <row r="232" spans="1:40" x14ac:dyDescent="0.25">
      <c r="A232" s="14"/>
      <c r="B232" s="14"/>
      <c r="C232" s="14"/>
      <c r="D232" s="10"/>
      <c r="E232" s="10"/>
      <c r="F232" s="10" t="str">
        <f>IFERROR(IF(#REF!="","",IF(#REF!="Male",$AP$22,$AP$24)),"")</f>
        <v/>
      </c>
      <c r="G232" s="10" t="str">
        <f t="shared" si="20"/>
        <v/>
      </c>
      <c r="H232" s="28"/>
      <c r="I232" s="10"/>
      <c r="J232" s="14"/>
      <c r="K232" s="10" t="str">
        <f t="shared" si="21"/>
        <v/>
      </c>
      <c r="L232" s="28"/>
      <c r="M232" s="10"/>
      <c r="N232" s="7"/>
      <c r="O232" s="7"/>
      <c r="P232" s="7"/>
      <c r="Q232" s="10" t="str">
        <f t="shared" si="22"/>
        <v/>
      </c>
      <c r="R232" s="28"/>
      <c r="S232" s="10"/>
      <c r="T232" s="7"/>
      <c r="U232" s="7"/>
      <c r="V232" s="7"/>
      <c r="W232" s="7"/>
      <c r="X232" s="10" t="str">
        <f t="shared" si="23"/>
        <v/>
      </c>
      <c r="Y232" s="28"/>
      <c r="Z232" s="10"/>
      <c r="AA232" s="7"/>
      <c r="AB232" s="7"/>
      <c r="AC232" s="7"/>
      <c r="AD232" s="7"/>
      <c r="AE232" s="10" t="str">
        <f t="shared" si="24"/>
        <v/>
      </c>
      <c r="AF232" s="28"/>
      <c r="AG232" s="10"/>
      <c r="AH232" s="7"/>
      <c r="AI232" s="7"/>
      <c r="AJ232" s="7"/>
      <c r="AK232" s="29"/>
      <c r="AL232" s="14"/>
      <c r="AM232" s="7" t="str">
        <f t="shared" si="25"/>
        <v/>
      </c>
      <c r="AN232" s="30"/>
    </row>
    <row r="233" spans="1:40" x14ac:dyDescent="0.25">
      <c r="A233" s="14"/>
      <c r="B233" s="14"/>
      <c r="C233" s="14"/>
      <c r="D233" s="10"/>
      <c r="E233" s="10"/>
      <c r="F233" s="10" t="str">
        <f>IFERROR(IF(#REF!="","",IF(#REF!="Male",$AP$22,$AP$24)),"")</f>
        <v/>
      </c>
      <c r="G233" s="10" t="str">
        <f t="shared" si="20"/>
        <v/>
      </c>
      <c r="H233" s="28"/>
      <c r="I233" s="10"/>
      <c r="J233" s="14"/>
      <c r="K233" s="10" t="str">
        <f t="shared" si="21"/>
        <v/>
      </c>
      <c r="L233" s="28"/>
      <c r="M233" s="10"/>
      <c r="N233" s="7"/>
      <c r="O233" s="7"/>
      <c r="P233" s="7"/>
      <c r="Q233" s="10" t="str">
        <f t="shared" si="22"/>
        <v/>
      </c>
      <c r="R233" s="28"/>
      <c r="S233" s="10"/>
      <c r="T233" s="7"/>
      <c r="U233" s="7"/>
      <c r="V233" s="7"/>
      <c r="W233" s="7"/>
      <c r="X233" s="10" t="str">
        <f t="shared" si="23"/>
        <v/>
      </c>
      <c r="Y233" s="28"/>
      <c r="Z233" s="10"/>
      <c r="AA233" s="7"/>
      <c r="AB233" s="7"/>
      <c r="AC233" s="7"/>
      <c r="AD233" s="7"/>
      <c r="AE233" s="10" t="str">
        <f t="shared" si="24"/>
        <v/>
      </c>
      <c r="AF233" s="28"/>
      <c r="AG233" s="10"/>
      <c r="AH233" s="7"/>
      <c r="AI233" s="7"/>
      <c r="AJ233" s="7"/>
      <c r="AK233" s="29"/>
      <c r="AL233" s="14"/>
      <c r="AM233" s="7" t="str">
        <f t="shared" si="25"/>
        <v/>
      </c>
      <c r="AN233" s="30"/>
    </row>
    <row r="234" spans="1:40" x14ac:dyDescent="0.25">
      <c r="A234" s="14"/>
      <c r="B234" s="14"/>
      <c r="C234" s="14"/>
      <c r="D234" s="10"/>
      <c r="E234" s="10"/>
      <c r="F234" s="10" t="str">
        <f>IFERROR(IF(#REF!="","",IF(#REF!="Male",$AP$22,$AP$24)),"")</f>
        <v/>
      </c>
      <c r="G234" s="10" t="str">
        <f t="shared" si="20"/>
        <v/>
      </c>
      <c r="H234" s="28"/>
      <c r="I234" s="10"/>
      <c r="J234" s="14"/>
      <c r="K234" s="10" t="str">
        <f t="shared" si="21"/>
        <v/>
      </c>
      <c r="L234" s="28"/>
      <c r="M234" s="10"/>
      <c r="N234" s="7"/>
      <c r="O234" s="7"/>
      <c r="P234" s="7"/>
      <c r="Q234" s="10" t="str">
        <f t="shared" si="22"/>
        <v/>
      </c>
      <c r="R234" s="28"/>
      <c r="S234" s="10"/>
      <c r="T234" s="7"/>
      <c r="U234" s="7"/>
      <c r="V234" s="7"/>
      <c r="W234" s="7"/>
      <c r="X234" s="10" t="str">
        <f t="shared" si="23"/>
        <v/>
      </c>
      <c r="Y234" s="28"/>
      <c r="Z234" s="10"/>
      <c r="AA234" s="7"/>
      <c r="AB234" s="7"/>
      <c r="AC234" s="7"/>
      <c r="AD234" s="7"/>
      <c r="AE234" s="10" t="str">
        <f t="shared" si="24"/>
        <v/>
      </c>
      <c r="AF234" s="28"/>
      <c r="AG234" s="10"/>
      <c r="AH234" s="7"/>
      <c r="AI234" s="7"/>
      <c r="AJ234" s="7"/>
      <c r="AK234" s="29"/>
      <c r="AL234" s="14"/>
      <c r="AM234" s="7" t="str">
        <f t="shared" si="25"/>
        <v/>
      </c>
      <c r="AN234" s="30"/>
    </row>
    <row r="235" spans="1:40" x14ac:dyDescent="0.25">
      <c r="A235" s="14"/>
      <c r="B235" s="14"/>
      <c r="C235" s="14"/>
      <c r="D235" s="10"/>
      <c r="E235" s="10"/>
      <c r="F235" s="10" t="str">
        <f>IFERROR(IF(#REF!="","",IF(#REF!="Male",$AP$22,$AP$24)),"")</f>
        <v/>
      </c>
      <c r="G235" s="10" t="str">
        <f t="shared" si="20"/>
        <v/>
      </c>
      <c r="H235" s="28"/>
      <c r="I235" s="10"/>
      <c r="J235" s="14"/>
      <c r="K235" s="10" t="str">
        <f t="shared" si="21"/>
        <v/>
      </c>
      <c r="L235" s="28"/>
      <c r="M235" s="10"/>
      <c r="N235" s="7"/>
      <c r="O235" s="7"/>
      <c r="P235" s="7"/>
      <c r="Q235" s="10" t="str">
        <f t="shared" si="22"/>
        <v/>
      </c>
      <c r="R235" s="28"/>
      <c r="S235" s="10"/>
      <c r="T235" s="7"/>
      <c r="U235" s="7"/>
      <c r="V235" s="7"/>
      <c r="W235" s="7"/>
      <c r="X235" s="10" t="str">
        <f t="shared" si="23"/>
        <v/>
      </c>
      <c r="Y235" s="28"/>
      <c r="Z235" s="10"/>
      <c r="AA235" s="7"/>
      <c r="AB235" s="7"/>
      <c r="AC235" s="7"/>
      <c r="AD235" s="7"/>
      <c r="AE235" s="10" t="str">
        <f t="shared" si="24"/>
        <v/>
      </c>
      <c r="AF235" s="28"/>
      <c r="AG235" s="10"/>
      <c r="AH235" s="7"/>
      <c r="AI235" s="7"/>
      <c r="AJ235" s="7"/>
      <c r="AK235" s="29"/>
      <c r="AL235" s="14"/>
      <c r="AM235" s="7" t="str">
        <f t="shared" si="25"/>
        <v/>
      </c>
      <c r="AN235" s="30"/>
    </row>
    <row r="236" spans="1:40" x14ac:dyDescent="0.25">
      <c r="A236" s="14"/>
      <c r="B236" s="14"/>
      <c r="C236" s="14"/>
      <c r="D236" s="10"/>
      <c r="E236" s="10"/>
      <c r="F236" s="10" t="str">
        <f>IFERROR(IF(#REF!="","",IF(#REF!="Male",$AP$22,$AP$24)),"")</f>
        <v/>
      </c>
      <c r="G236" s="10" t="str">
        <f t="shared" si="20"/>
        <v/>
      </c>
      <c r="H236" s="28"/>
      <c r="I236" s="10"/>
      <c r="J236" s="14"/>
      <c r="K236" s="10" t="str">
        <f t="shared" si="21"/>
        <v/>
      </c>
      <c r="L236" s="28"/>
      <c r="M236" s="10"/>
      <c r="N236" s="7"/>
      <c r="O236" s="7"/>
      <c r="P236" s="7"/>
      <c r="Q236" s="10" t="str">
        <f t="shared" si="22"/>
        <v/>
      </c>
      <c r="R236" s="28"/>
      <c r="S236" s="10"/>
      <c r="T236" s="7"/>
      <c r="U236" s="7"/>
      <c r="V236" s="7"/>
      <c r="W236" s="7"/>
      <c r="X236" s="10" t="str">
        <f t="shared" si="23"/>
        <v/>
      </c>
      <c r="Y236" s="28"/>
      <c r="Z236" s="10"/>
      <c r="AA236" s="7"/>
      <c r="AB236" s="7"/>
      <c r="AC236" s="7"/>
      <c r="AD236" s="7"/>
      <c r="AE236" s="10" t="str">
        <f t="shared" si="24"/>
        <v/>
      </c>
      <c r="AF236" s="28"/>
      <c r="AG236" s="10"/>
      <c r="AH236" s="7"/>
      <c r="AI236" s="7"/>
      <c r="AJ236" s="7"/>
      <c r="AK236" s="29"/>
      <c r="AL236" s="14"/>
      <c r="AM236" s="7" t="str">
        <f t="shared" si="25"/>
        <v/>
      </c>
      <c r="AN236" s="30"/>
    </row>
    <row r="237" spans="1:40" x14ac:dyDescent="0.25">
      <c r="A237" s="14"/>
      <c r="B237" s="14"/>
      <c r="C237" s="14"/>
      <c r="D237" s="10"/>
      <c r="E237" s="10"/>
      <c r="F237" s="10" t="str">
        <f>IFERROR(IF(#REF!="","",IF(#REF!="Male",$AP$22,$AP$24)),"")</f>
        <v/>
      </c>
      <c r="G237" s="10" t="str">
        <f t="shared" si="20"/>
        <v/>
      </c>
      <c r="H237" s="28"/>
      <c r="I237" s="10"/>
      <c r="J237" s="14"/>
      <c r="K237" s="10" t="str">
        <f t="shared" si="21"/>
        <v/>
      </c>
      <c r="L237" s="28"/>
      <c r="M237" s="10"/>
      <c r="N237" s="7"/>
      <c r="O237" s="7"/>
      <c r="P237" s="7"/>
      <c r="Q237" s="10" t="str">
        <f t="shared" si="22"/>
        <v/>
      </c>
      <c r="R237" s="28"/>
      <c r="S237" s="10"/>
      <c r="T237" s="7"/>
      <c r="U237" s="7"/>
      <c r="V237" s="7"/>
      <c r="W237" s="7"/>
      <c r="X237" s="10" t="str">
        <f t="shared" si="23"/>
        <v/>
      </c>
      <c r="Y237" s="28"/>
      <c r="Z237" s="10"/>
      <c r="AA237" s="7"/>
      <c r="AB237" s="7"/>
      <c r="AC237" s="7"/>
      <c r="AD237" s="7"/>
      <c r="AE237" s="10" t="str">
        <f t="shared" si="24"/>
        <v/>
      </c>
      <c r="AF237" s="28"/>
      <c r="AG237" s="10"/>
      <c r="AH237" s="7"/>
      <c r="AI237" s="7"/>
      <c r="AJ237" s="7"/>
      <c r="AK237" s="29"/>
      <c r="AL237" s="14"/>
      <c r="AM237" s="7" t="str">
        <f t="shared" si="25"/>
        <v/>
      </c>
      <c r="AN237" s="30"/>
    </row>
    <row r="238" spans="1:40" x14ac:dyDescent="0.25">
      <c r="A238" s="14"/>
      <c r="B238" s="14"/>
      <c r="C238" s="14"/>
      <c r="D238" s="10"/>
      <c r="E238" s="10"/>
      <c r="F238" s="10" t="str">
        <f>IFERROR(IF(#REF!="","",IF(#REF!="Male",$AP$22,$AP$24)),"")</f>
        <v/>
      </c>
      <c r="G238" s="10" t="str">
        <f t="shared" si="20"/>
        <v/>
      </c>
      <c r="H238" s="28"/>
      <c r="I238" s="10"/>
      <c r="J238" s="14"/>
      <c r="K238" s="10" t="str">
        <f t="shared" si="21"/>
        <v/>
      </c>
      <c r="L238" s="28"/>
      <c r="M238" s="10"/>
      <c r="N238" s="7"/>
      <c r="O238" s="7"/>
      <c r="P238" s="7"/>
      <c r="Q238" s="10" t="str">
        <f t="shared" si="22"/>
        <v/>
      </c>
      <c r="R238" s="28"/>
      <c r="S238" s="10"/>
      <c r="T238" s="7"/>
      <c r="U238" s="7"/>
      <c r="V238" s="7"/>
      <c r="W238" s="7"/>
      <c r="X238" s="10" t="str">
        <f t="shared" si="23"/>
        <v/>
      </c>
      <c r="Y238" s="28"/>
      <c r="Z238" s="10"/>
      <c r="AA238" s="7"/>
      <c r="AB238" s="7"/>
      <c r="AC238" s="7"/>
      <c r="AD238" s="7"/>
      <c r="AE238" s="10" t="str">
        <f t="shared" si="24"/>
        <v/>
      </c>
      <c r="AF238" s="28"/>
      <c r="AG238" s="10"/>
      <c r="AH238" s="7"/>
      <c r="AI238" s="7"/>
      <c r="AJ238" s="7"/>
      <c r="AK238" s="29"/>
      <c r="AL238" s="14"/>
      <c r="AM238" s="7" t="str">
        <f t="shared" si="25"/>
        <v/>
      </c>
      <c r="AN238" s="30"/>
    </row>
    <row r="239" spans="1:40" x14ac:dyDescent="0.25">
      <c r="A239" s="14"/>
      <c r="B239" s="14"/>
      <c r="C239" s="14"/>
      <c r="D239" s="10"/>
      <c r="E239" s="10"/>
      <c r="F239" s="10" t="str">
        <f>IFERROR(IF(#REF!="","",IF(#REF!="Male",$AP$22,$AP$24)),"")</f>
        <v/>
      </c>
      <c r="G239" s="10" t="str">
        <f t="shared" si="20"/>
        <v/>
      </c>
      <c r="H239" s="28"/>
      <c r="I239" s="10"/>
      <c r="J239" s="14"/>
      <c r="K239" s="10" t="str">
        <f t="shared" si="21"/>
        <v/>
      </c>
      <c r="L239" s="28"/>
      <c r="M239" s="10"/>
      <c r="N239" s="7"/>
      <c r="O239" s="7"/>
      <c r="P239" s="7"/>
      <c r="Q239" s="10" t="str">
        <f t="shared" si="22"/>
        <v/>
      </c>
      <c r="R239" s="28"/>
      <c r="S239" s="10"/>
      <c r="T239" s="7"/>
      <c r="U239" s="7"/>
      <c r="V239" s="7"/>
      <c r="W239" s="7"/>
      <c r="X239" s="10" t="str">
        <f t="shared" si="23"/>
        <v/>
      </c>
      <c r="Y239" s="28"/>
      <c r="Z239" s="10"/>
      <c r="AA239" s="7"/>
      <c r="AB239" s="7"/>
      <c r="AC239" s="7"/>
      <c r="AD239" s="7"/>
      <c r="AE239" s="10" t="str">
        <f t="shared" si="24"/>
        <v/>
      </c>
      <c r="AF239" s="28"/>
      <c r="AG239" s="10"/>
      <c r="AH239" s="7"/>
      <c r="AI239" s="7"/>
      <c r="AJ239" s="7"/>
      <c r="AK239" s="29"/>
      <c r="AL239" s="14"/>
      <c r="AM239" s="7" t="str">
        <f t="shared" si="25"/>
        <v/>
      </c>
      <c r="AN239" s="30"/>
    </row>
    <row r="240" spans="1:40" x14ac:dyDescent="0.25">
      <c r="A240" s="14"/>
      <c r="B240" s="14"/>
      <c r="C240" s="14"/>
      <c r="D240" s="10"/>
      <c r="E240" s="10"/>
      <c r="F240" s="10" t="str">
        <f>IFERROR(IF(#REF!="","",IF(#REF!="Male",$AP$22,$AP$24)),"")</f>
        <v/>
      </c>
      <c r="G240" s="10" t="str">
        <f t="shared" si="20"/>
        <v/>
      </c>
      <c r="H240" s="28"/>
      <c r="I240" s="10"/>
      <c r="J240" s="14"/>
      <c r="K240" s="10" t="str">
        <f t="shared" si="21"/>
        <v/>
      </c>
      <c r="L240" s="28"/>
      <c r="M240" s="10"/>
      <c r="N240" s="7"/>
      <c r="O240" s="7"/>
      <c r="P240" s="7"/>
      <c r="Q240" s="10" t="str">
        <f t="shared" si="22"/>
        <v/>
      </c>
      <c r="R240" s="28"/>
      <c r="S240" s="10"/>
      <c r="T240" s="7"/>
      <c r="U240" s="7"/>
      <c r="V240" s="7"/>
      <c r="W240" s="7"/>
      <c r="X240" s="10" t="str">
        <f t="shared" si="23"/>
        <v/>
      </c>
      <c r="Y240" s="28"/>
      <c r="Z240" s="10"/>
      <c r="AA240" s="7"/>
      <c r="AB240" s="7"/>
      <c r="AC240" s="7"/>
      <c r="AD240" s="7"/>
      <c r="AE240" s="10" t="str">
        <f t="shared" si="24"/>
        <v/>
      </c>
      <c r="AF240" s="28"/>
      <c r="AG240" s="10"/>
      <c r="AH240" s="7"/>
      <c r="AI240" s="7"/>
      <c r="AJ240" s="7"/>
      <c r="AK240" s="29"/>
      <c r="AL240" s="14"/>
      <c r="AM240" s="7" t="str">
        <f t="shared" si="25"/>
        <v/>
      </c>
      <c r="AN240" s="30"/>
    </row>
    <row r="241" spans="1:40" x14ac:dyDescent="0.25">
      <c r="A241" s="14"/>
      <c r="B241" s="14"/>
      <c r="C241" s="14"/>
      <c r="D241" s="10"/>
      <c r="E241" s="10"/>
      <c r="F241" s="10" t="str">
        <f>IFERROR(IF(#REF!="","",IF(#REF!="Male",$AP$22,$AP$24)),"")</f>
        <v/>
      </c>
      <c r="G241" s="10" t="str">
        <f t="shared" si="20"/>
        <v/>
      </c>
      <c r="H241" s="28"/>
      <c r="I241" s="10"/>
      <c r="J241" s="14"/>
      <c r="K241" s="10" t="str">
        <f t="shared" si="21"/>
        <v/>
      </c>
      <c r="L241" s="28"/>
      <c r="M241" s="10"/>
      <c r="N241" s="7"/>
      <c r="O241" s="7"/>
      <c r="P241" s="7"/>
      <c r="Q241" s="10" t="str">
        <f t="shared" si="22"/>
        <v/>
      </c>
      <c r="R241" s="28"/>
      <c r="S241" s="10"/>
      <c r="T241" s="7"/>
      <c r="U241" s="7"/>
      <c r="V241" s="7"/>
      <c r="W241" s="7"/>
      <c r="X241" s="10" t="str">
        <f t="shared" si="23"/>
        <v/>
      </c>
      <c r="Y241" s="28"/>
      <c r="Z241" s="10"/>
      <c r="AA241" s="7"/>
      <c r="AB241" s="7"/>
      <c r="AC241" s="7"/>
      <c r="AD241" s="7"/>
      <c r="AE241" s="10" t="str">
        <f t="shared" si="24"/>
        <v/>
      </c>
      <c r="AF241" s="28"/>
      <c r="AG241" s="10"/>
      <c r="AH241" s="7"/>
      <c r="AI241" s="7"/>
      <c r="AJ241" s="7"/>
      <c r="AK241" s="29"/>
      <c r="AL241" s="14"/>
      <c r="AM241" s="7" t="str">
        <f t="shared" si="25"/>
        <v/>
      </c>
      <c r="AN241" s="30"/>
    </row>
    <row r="242" spans="1:40" x14ac:dyDescent="0.25">
      <c r="A242" s="14"/>
      <c r="B242" s="14"/>
      <c r="C242" s="14"/>
      <c r="D242" s="10"/>
      <c r="E242" s="10"/>
      <c r="F242" s="10" t="str">
        <f>IFERROR(IF(#REF!="","",IF(#REF!="Male",$AP$22,$AP$24)),"")</f>
        <v/>
      </c>
      <c r="G242" s="10" t="str">
        <f t="shared" si="20"/>
        <v/>
      </c>
      <c r="H242" s="28"/>
      <c r="I242" s="10"/>
      <c r="J242" s="14"/>
      <c r="K242" s="10" t="str">
        <f t="shared" si="21"/>
        <v/>
      </c>
      <c r="L242" s="28"/>
      <c r="M242" s="10"/>
      <c r="N242" s="7"/>
      <c r="O242" s="7"/>
      <c r="P242" s="7"/>
      <c r="Q242" s="10" t="str">
        <f t="shared" si="22"/>
        <v/>
      </c>
      <c r="R242" s="28"/>
      <c r="S242" s="10"/>
      <c r="T242" s="7"/>
      <c r="U242" s="7"/>
      <c r="V242" s="7"/>
      <c r="W242" s="7"/>
      <c r="X242" s="10" t="str">
        <f t="shared" si="23"/>
        <v/>
      </c>
      <c r="Y242" s="28"/>
      <c r="Z242" s="10"/>
      <c r="AA242" s="7"/>
      <c r="AB242" s="7"/>
      <c r="AC242" s="7"/>
      <c r="AD242" s="7"/>
      <c r="AE242" s="10" t="str">
        <f t="shared" si="24"/>
        <v/>
      </c>
      <c r="AF242" s="28"/>
      <c r="AG242" s="10"/>
      <c r="AH242" s="7"/>
      <c r="AI242" s="7"/>
      <c r="AJ242" s="7"/>
      <c r="AK242" s="29"/>
      <c r="AL242" s="14"/>
      <c r="AM242" s="7" t="str">
        <f t="shared" si="25"/>
        <v/>
      </c>
      <c r="AN242" s="30"/>
    </row>
    <row r="243" spans="1:40" x14ac:dyDescent="0.25">
      <c r="A243" s="14"/>
      <c r="B243" s="14"/>
      <c r="C243" s="14"/>
      <c r="D243" s="10"/>
      <c r="E243" s="10"/>
      <c r="F243" s="10" t="str">
        <f>IFERROR(IF(#REF!="","",IF(#REF!="Male",$AP$22,$AP$24)),"")</f>
        <v/>
      </c>
      <c r="G243" s="10" t="str">
        <f t="shared" si="20"/>
        <v/>
      </c>
      <c r="H243" s="28"/>
      <c r="I243" s="10"/>
      <c r="J243" s="14"/>
      <c r="K243" s="10" t="str">
        <f t="shared" si="21"/>
        <v/>
      </c>
      <c r="L243" s="28"/>
      <c r="M243" s="10"/>
      <c r="N243" s="7"/>
      <c r="O243" s="7"/>
      <c r="P243" s="7"/>
      <c r="Q243" s="10" t="str">
        <f t="shared" si="22"/>
        <v/>
      </c>
      <c r="R243" s="28"/>
      <c r="S243" s="10"/>
      <c r="T243" s="7"/>
      <c r="U243" s="7"/>
      <c r="V243" s="7"/>
      <c r="W243" s="7"/>
      <c r="X243" s="10" t="str">
        <f t="shared" si="23"/>
        <v/>
      </c>
      <c r="Y243" s="28"/>
      <c r="Z243" s="10"/>
      <c r="AA243" s="7"/>
      <c r="AB243" s="7"/>
      <c r="AC243" s="7"/>
      <c r="AD243" s="7"/>
      <c r="AE243" s="10" t="str">
        <f t="shared" si="24"/>
        <v/>
      </c>
      <c r="AF243" s="28"/>
      <c r="AG243" s="10"/>
      <c r="AH243" s="7"/>
      <c r="AI243" s="7"/>
      <c r="AJ243" s="7"/>
      <c r="AK243" s="29"/>
      <c r="AL243" s="14"/>
      <c r="AM243" s="7" t="str">
        <f t="shared" si="25"/>
        <v/>
      </c>
      <c r="AN243" s="30"/>
    </row>
    <row r="244" spans="1:40" x14ac:dyDescent="0.25">
      <c r="A244" s="14"/>
      <c r="B244" s="14"/>
      <c r="C244" s="14"/>
      <c r="D244" s="10"/>
      <c r="E244" s="10"/>
      <c r="F244" s="10" t="str">
        <f>IFERROR(IF(#REF!="","",IF(#REF!="Male",$AP$22,$AP$24)),"")</f>
        <v/>
      </c>
      <c r="G244" s="10" t="str">
        <f t="shared" si="20"/>
        <v/>
      </c>
      <c r="H244" s="28"/>
      <c r="I244" s="10"/>
      <c r="J244" s="14"/>
      <c r="K244" s="10" t="str">
        <f t="shared" si="21"/>
        <v/>
      </c>
      <c r="L244" s="28"/>
      <c r="M244" s="10"/>
      <c r="N244" s="7"/>
      <c r="O244" s="7"/>
      <c r="P244" s="7"/>
      <c r="Q244" s="10" t="str">
        <f t="shared" si="22"/>
        <v/>
      </c>
      <c r="R244" s="28"/>
      <c r="S244" s="10"/>
      <c r="T244" s="7"/>
      <c r="U244" s="7"/>
      <c r="V244" s="7"/>
      <c r="W244" s="7"/>
      <c r="X244" s="10" t="str">
        <f t="shared" si="23"/>
        <v/>
      </c>
      <c r="Y244" s="28"/>
      <c r="Z244" s="10"/>
      <c r="AA244" s="7"/>
      <c r="AB244" s="7"/>
      <c r="AC244" s="7"/>
      <c r="AD244" s="7"/>
      <c r="AE244" s="10" t="str">
        <f t="shared" si="24"/>
        <v/>
      </c>
      <c r="AF244" s="28"/>
      <c r="AG244" s="10"/>
      <c r="AH244" s="7"/>
      <c r="AI244" s="7"/>
      <c r="AJ244" s="7"/>
      <c r="AK244" s="29"/>
      <c r="AL244" s="14"/>
      <c r="AM244" s="7" t="str">
        <f t="shared" si="25"/>
        <v/>
      </c>
      <c r="AN244" s="30"/>
    </row>
    <row r="245" spans="1:40" x14ac:dyDescent="0.25">
      <c r="A245" s="14"/>
      <c r="B245" s="14"/>
      <c r="C245" s="14"/>
      <c r="D245" s="10"/>
      <c r="E245" s="10"/>
      <c r="F245" s="10" t="str">
        <f>IFERROR(IF(#REF!="","",IF(#REF!="Male",$AP$22,$AP$24)),"")</f>
        <v/>
      </c>
      <c r="G245" s="10" t="str">
        <f t="shared" si="20"/>
        <v/>
      </c>
      <c r="H245" s="28"/>
      <c r="I245" s="10"/>
      <c r="J245" s="14"/>
      <c r="K245" s="10" t="str">
        <f t="shared" si="21"/>
        <v/>
      </c>
      <c r="L245" s="28"/>
      <c r="M245" s="10"/>
      <c r="N245" s="7"/>
      <c r="O245" s="7"/>
      <c r="P245" s="7"/>
      <c r="Q245" s="10" t="str">
        <f t="shared" si="22"/>
        <v/>
      </c>
      <c r="R245" s="28"/>
      <c r="S245" s="10"/>
      <c r="T245" s="7"/>
      <c r="U245" s="7"/>
      <c r="V245" s="7"/>
      <c r="W245" s="7"/>
      <c r="X245" s="10" t="str">
        <f t="shared" si="23"/>
        <v/>
      </c>
      <c r="Y245" s="28"/>
      <c r="Z245" s="10"/>
      <c r="AA245" s="7"/>
      <c r="AB245" s="7"/>
      <c r="AC245" s="7"/>
      <c r="AD245" s="7"/>
      <c r="AE245" s="10" t="str">
        <f t="shared" si="24"/>
        <v/>
      </c>
      <c r="AF245" s="28"/>
      <c r="AG245" s="10"/>
      <c r="AH245" s="7"/>
      <c r="AI245" s="7"/>
      <c r="AJ245" s="7"/>
      <c r="AK245" s="29"/>
      <c r="AL245" s="14"/>
      <c r="AM245" s="7" t="str">
        <f t="shared" si="25"/>
        <v/>
      </c>
      <c r="AN245" s="30"/>
    </row>
    <row r="246" spans="1:40" x14ac:dyDescent="0.25">
      <c r="A246" s="14"/>
      <c r="B246" s="14"/>
      <c r="C246" s="14"/>
      <c r="D246" s="10"/>
      <c r="E246" s="10"/>
      <c r="F246" s="10" t="str">
        <f>IFERROR(IF(#REF!="","",IF(#REF!="Male",$AP$22,$AP$24)),"")</f>
        <v/>
      </c>
      <c r="G246" s="10" t="str">
        <f t="shared" si="20"/>
        <v/>
      </c>
      <c r="H246" s="28"/>
      <c r="I246" s="10"/>
      <c r="J246" s="14"/>
      <c r="K246" s="10" t="str">
        <f t="shared" si="21"/>
        <v/>
      </c>
      <c r="L246" s="28"/>
      <c r="M246" s="10"/>
      <c r="N246" s="7"/>
      <c r="O246" s="7"/>
      <c r="P246" s="7"/>
      <c r="Q246" s="10" t="str">
        <f t="shared" si="22"/>
        <v/>
      </c>
      <c r="R246" s="28"/>
      <c r="S246" s="10"/>
      <c r="T246" s="7"/>
      <c r="U246" s="7"/>
      <c r="V246" s="7"/>
      <c r="W246" s="7"/>
      <c r="X246" s="10" t="str">
        <f t="shared" si="23"/>
        <v/>
      </c>
      <c r="Y246" s="28"/>
      <c r="Z246" s="10"/>
      <c r="AA246" s="7"/>
      <c r="AB246" s="7"/>
      <c r="AC246" s="7"/>
      <c r="AD246" s="7"/>
      <c r="AE246" s="10" t="str">
        <f t="shared" si="24"/>
        <v/>
      </c>
      <c r="AF246" s="28"/>
      <c r="AG246" s="10"/>
      <c r="AH246" s="7"/>
      <c r="AI246" s="7"/>
      <c r="AJ246" s="7"/>
      <c r="AK246" s="29"/>
      <c r="AL246" s="14"/>
      <c r="AM246" s="7" t="str">
        <f t="shared" si="25"/>
        <v/>
      </c>
      <c r="AN246" s="30"/>
    </row>
    <row r="247" spans="1:40" x14ac:dyDescent="0.25">
      <c r="A247" s="14"/>
      <c r="B247" s="14"/>
      <c r="C247" s="14"/>
      <c r="D247" s="10"/>
      <c r="E247" s="10"/>
      <c r="F247" s="10" t="str">
        <f>IFERROR(IF(#REF!="","",IF(#REF!="Male",$AP$22,$AP$24)),"")</f>
        <v/>
      </c>
      <c r="G247" s="10" t="str">
        <f t="shared" si="20"/>
        <v/>
      </c>
      <c r="H247" s="28"/>
      <c r="I247" s="10"/>
      <c r="J247" s="14"/>
      <c r="K247" s="10" t="str">
        <f t="shared" si="21"/>
        <v/>
      </c>
      <c r="L247" s="28"/>
      <c r="M247" s="10"/>
      <c r="N247" s="7"/>
      <c r="O247" s="7"/>
      <c r="P247" s="7"/>
      <c r="Q247" s="10" t="str">
        <f t="shared" si="22"/>
        <v/>
      </c>
      <c r="R247" s="28"/>
      <c r="S247" s="10"/>
      <c r="T247" s="7"/>
      <c r="U247" s="7"/>
      <c r="V247" s="7"/>
      <c r="W247" s="7"/>
      <c r="X247" s="10" t="str">
        <f t="shared" si="23"/>
        <v/>
      </c>
      <c r="Y247" s="28"/>
      <c r="Z247" s="10"/>
      <c r="AA247" s="7"/>
      <c r="AB247" s="7"/>
      <c r="AC247" s="7"/>
      <c r="AD247" s="7"/>
      <c r="AE247" s="10" t="str">
        <f t="shared" si="24"/>
        <v/>
      </c>
      <c r="AF247" s="28"/>
      <c r="AG247" s="10"/>
      <c r="AH247" s="7"/>
      <c r="AI247" s="7"/>
      <c r="AJ247" s="7"/>
      <c r="AK247" s="29"/>
      <c r="AL247" s="14"/>
      <c r="AM247" s="7" t="str">
        <f t="shared" si="25"/>
        <v/>
      </c>
      <c r="AN247" s="30"/>
    </row>
    <row r="248" spans="1:40" x14ac:dyDescent="0.25">
      <c r="A248" s="14"/>
      <c r="B248" s="14"/>
      <c r="C248" s="14"/>
      <c r="D248" s="10"/>
      <c r="E248" s="10"/>
      <c r="F248" s="10" t="str">
        <f>IFERROR(IF(#REF!="","",IF(#REF!="Male",$AP$22,$AP$24)),"")</f>
        <v/>
      </c>
      <c r="G248" s="10" t="str">
        <f t="shared" si="20"/>
        <v/>
      </c>
      <c r="H248" s="28"/>
      <c r="I248" s="10"/>
      <c r="J248" s="14"/>
      <c r="K248" s="10" t="str">
        <f t="shared" si="21"/>
        <v/>
      </c>
      <c r="L248" s="28"/>
      <c r="M248" s="10"/>
      <c r="N248" s="7"/>
      <c r="O248" s="7"/>
      <c r="P248" s="7"/>
      <c r="Q248" s="10" t="str">
        <f t="shared" si="22"/>
        <v/>
      </c>
      <c r="R248" s="28"/>
      <c r="S248" s="10"/>
      <c r="T248" s="7"/>
      <c r="U248" s="7"/>
      <c r="V248" s="7"/>
      <c r="W248" s="7"/>
      <c r="X248" s="10" t="str">
        <f t="shared" si="23"/>
        <v/>
      </c>
      <c r="Y248" s="28"/>
      <c r="Z248" s="10"/>
      <c r="AA248" s="7"/>
      <c r="AB248" s="7"/>
      <c r="AC248" s="7"/>
      <c r="AD248" s="7"/>
      <c r="AE248" s="10" t="str">
        <f t="shared" si="24"/>
        <v/>
      </c>
      <c r="AF248" s="28"/>
      <c r="AG248" s="10"/>
      <c r="AH248" s="7"/>
      <c r="AI248" s="7"/>
      <c r="AJ248" s="7"/>
      <c r="AK248" s="29"/>
      <c r="AL248" s="14"/>
      <c r="AM248" s="7" t="str">
        <f t="shared" si="25"/>
        <v/>
      </c>
      <c r="AN248" s="30"/>
    </row>
    <row r="249" spans="1:40" x14ac:dyDescent="0.25">
      <c r="A249" s="14"/>
      <c r="B249" s="14"/>
      <c r="C249" s="14"/>
      <c r="D249" s="10"/>
      <c r="E249" s="10"/>
      <c r="F249" s="10" t="str">
        <f>IFERROR(IF(#REF!="","",IF(#REF!="Male",$AP$22,$AP$24)),"")</f>
        <v/>
      </c>
      <c r="G249" s="10" t="str">
        <f t="shared" si="20"/>
        <v/>
      </c>
      <c r="H249" s="28"/>
      <c r="I249" s="10"/>
      <c r="J249" s="14"/>
      <c r="K249" s="10" t="str">
        <f t="shared" si="21"/>
        <v/>
      </c>
      <c r="L249" s="28"/>
      <c r="M249" s="10"/>
      <c r="N249" s="7"/>
      <c r="O249" s="7"/>
      <c r="P249" s="7"/>
      <c r="Q249" s="10" t="str">
        <f t="shared" si="22"/>
        <v/>
      </c>
      <c r="R249" s="28"/>
      <c r="S249" s="10"/>
      <c r="T249" s="7"/>
      <c r="U249" s="7"/>
      <c r="V249" s="7"/>
      <c r="W249" s="7"/>
      <c r="X249" s="10" t="str">
        <f t="shared" si="23"/>
        <v/>
      </c>
      <c r="Y249" s="28"/>
      <c r="Z249" s="10"/>
      <c r="AA249" s="7"/>
      <c r="AB249" s="7"/>
      <c r="AC249" s="7"/>
      <c r="AD249" s="7"/>
      <c r="AE249" s="10" t="str">
        <f t="shared" si="24"/>
        <v/>
      </c>
      <c r="AF249" s="28"/>
      <c r="AG249" s="10"/>
      <c r="AH249" s="7"/>
      <c r="AI249" s="7"/>
      <c r="AJ249" s="7"/>
      <c r="AK249" s="29"/>
      <c r="AL249" s="14"/>
      <c r="AM249" s="7" t="str">
        <f t="shared" si="25"/>
        <v/>
      </c>
      <c r="AN249" s="30"/>
    </row>
    <row r="250" spans="1:40" x14ac:dyDescent="0.25">
      <c r="A250" s="14"/>
      <c r="B250" s="14"/>
      <c r="C250" s="14"/>
      <c r="D250" s="10"/>
      <c r="E250" s="10"/>
      <c r="F250" s="10" t="str">
        <f>IFERROR(IF(#REF!="","",IF(#REF!="Male",$AP$22,$AP$24)),"")</f>
        <v/>
      </c>
      <c r="G250" s="10" t="str">
        <f t="shared" si="20"/>
        <v/>
      </c>
      <c r="H250" s="28"/>
      <c r="I250" s="10"/>
      <c r="J250" s="14"/>
      <c r="K250" s="10" t="str">
        <f t="shared" si="21"/>
        <v/>
      </c>
      <c r="L250" s="28"/>
      <c r="M250" s="10"/>
      <c r="N250" s="7"/>
      <c r="O250" s="7"/>
      <c r="P250" s="7"/>
      <c r="Q250" s="10" t="str">
        <f t="shared" si="22"/>
        <v/>
      </c>
      <c r="R250" s="28"/>
      <c r="S250" s="10"/>
      <c r="T250" s="7"/>
      <c r="U250" s="7"/>
      <c r="V250" s="7"/>
      <c r="W250" s="7"/>
      <c r="X250" s="10" t="str">
        <f t="shared" si="23"/>
        <v/>
      </c>
      <c r="Y250" s="28"/>
      <c r="Z250" s="10"/>
      <c r="AA250" s="7"/>
      <c r="AB250" s="7"/>
      <c r="AC250" s="7"/>
      <c r="AD250" s="7"/>
      <c r="AE250" s="10" t="str">
        <f t="shared" si="24"/>
        <v/>
      </c>
      <c r="AF250" s="28"/>
      <c r="AG250" s="10"/>
      <c r="AH250" s="7"/>
      <c r="AI250" s="7"/>
      <c r="AJ250" s="7"/>
      <c r="AK250" s="29"/>
      <c r="AL250" s="14"/>
      <c r="AM250" s="7" t="str">
        <f t="shared" si="25"/>
        <v/>
      </c>
      <c r="AN250" s="30"/>
    </row>
    <row r="251" spans="1:40" x14ac:dyDescent="0.25">
      <c r="A251" s="14"/>
      <c r="B251" s="14"/>
      <c r="C251" s="14"/>
      <c r="D251" s="10"/>
      <c r="E251" s="10"/>
      <c r="F251" s="10" t="str">
        <f>IFERROR(IF(#REF!="","",IF(#REF!="Male",$AP$22,$AP$24)),"")</f>
        <v/>
      </c>
      <c r="G251" s="10" t="str">
        <f t="shared" si="20"/>
        <v/>
      </c>
      <c r="H251" s="28"/>
      <c r="I251" s="10"/>
      <c r="J251" s="14"/>
      <c r="K251" s="10" t="str">
        <f t="shared" si="21"/>
        <v/>
      </c>
      <c r="L251" s="28"/>
      <c r="M251" s="10"/>
      <c r="N251" s="7"/>
      <c r="O251" s="7"/>
      <c r="P251" s="7"/>
      <c r="Q251" s="10" t="str">
        <f t="shared" si="22"/>
        <v/>
      </c>
      <c r="R251" s="28"/>
      <c r="S251" s="10"/>
      <c r="T251" s="7"/>
      <c r="U251" s="7"/>
      <c r="V251" s="7"/>
      <c r="W251" s="7"/>
      <c r="X251" s="10" t="str">
        <f t="shared" si="23"/>
        <v/>
      </c>
      <c r="Y251" s="28"/>
      <c r="Z251" s="10"/>
      <c r="AA251" s="7"/>
      <c r="AB251" s="7"/>
      <c r="AC251" s="7"/>
      <c r="AD251" s="7"/>
      <c r="AE251" s="10" t="str">
        <f t="shared" si="24"/>
        <v/>
      </c>
      <c r="AF251" s="28"/>
      <c r="AG251" s="10"/>
      <c r="AH251" s="7"/>
      <c r="AI251" s="7"/>
      <c r="AJ251" s="7"/>
      <c r="AK251" s="29"/>
      <c r="AL251" s="14"/>
      <c r="AM251" s="7" t="str">
        <f t="shared" si="25"/>
        <v/>
      </c>
      <c r="AN251" s="30"/>
    </row>
    <row r="252" spans="1:40" x14ac:dyDescent="0.25">
      <c r="A252" s="14"/>
      <c r="B252" s="14"/>
      <c r="C252" s="14"/>
      <c r="D252" s="10"/>
      <c r="E252" s="10"/>
      <c r="F252" s="10" t="str">
        <f>IFERROR(IF(#REF!="","",IF(#REF!="Male",$AP$22,$AP$24)),"")</f>
        <v/>
      </c>
      <c r="G252" s="10" t="str">
        <f t="shared" si="20"/>
        <v/>
      </c>
      <c r="H252" s="28"/>
      <c r="I252" s="10"/>
      <c r="J252" s="14"/>
      <c r="K252" s="10" t="str">
        <f t="shared" si="21"/>
        <v/>
      </c>
      <c r="L252" s="28"/>
      <c r="M252" s="10"/>
      <c r="N252" s="7"/>
      <c r="O252" s="7"/>
      <c r="P252" s="7"/>
      <c r="Q252" s="10" t="str">
        <f t="shared" si="22"/>
        <v/>
      </c>
      <c r="R252" s="28"/>
      <c r="S252" s="10"/>
      <c r="T252" s="7"/>
      <c r="U252" s="7"/>
      <c r="V252" s="7"/>
      <c r="W252" s="7"/>
      <c r="X252" s="10" t="str">
        <f t="shared" si="23"/>
        <v/>
      </c>
      <c r="Y252" s="28"/>
      <c r="Z252" s="10"/>
      <c r="AA252" s="7"/>
      <c r="AB252" s="7"/>
      <c r="AC252" s="7"/>
      <c r="AD252" s="7"/>
      <c r="AE252" s="10" t="str">
        <f t="shared" si="24"/>
        <v/>
      </c>
      <c r="AF252" s="28"/>
      <c r="AG252" s="10"/>
      <c r="AH252" s="7"/>
      <c r="AI252" s="7"/>
      <c r="AJ252" s="7"/>
      <c r="AK252" s="29"/>
      <c r="AL252" s="14"/>
      <c r="AM252" s="7" t="str">
        <f t="shared" si="25"/>
        <v/>
      </c>
      <c r="AN252" s="30"/>
    </row>
    <row r="253" spans="1:40" x14ac:dyDescent="0.25">
      <c r="A253" s="14"/>
      <c r="B253" s="14"/>
      <c r="C253" s="14"/>
      <c r="D253" s="10"/>
      <c r="E253" s="10"/>
      <c r="F253" s="10" t="str">
        <f>IFERROR(IF(#REF!="","",IF(#REF!="Male",$AP$22,$AP$24)),"")</f>
        <v/>
      </c>
      <c r="G253" s="10" t="str">
        <f t="shared" si="20"/>
        <v/>
      </c>
      <c r="H253" s="28"/>
      <c r="I253" s="10"/>
      <c r="J253" s="14"/>
      <c r="K253" s="10" t="str">
        <f t="shared" si="21"/>
        <v/>
      </c>
      <c r="L253" s="28"/>
      <c r="M253" s="10"/>
      <c r="N253" s="7"/>
      <c r="O253" s="7"/>
      <c r="P253" s="7"/>
      <c r="Q253" s="10" t="str">
        <f t="shared" si="22"/>
        <v/>
      </c>
      <c r="R253" s="28"/>
      <c r="S253" s="10"/>
      <c r="T253" s="7"/>
      <c r="U253" s="7"/>
      <c r="V253" s="7"/>
      <c r="W253" s="7"/>
      <c r="X253" s="10" t="str">
        <f t="shared" si="23"/>
        <v/>
      </c>
      <c r="Y253" s="28"/>
      <c r="Z253" s="10"/>
      <c r="AA253" s="7"/>
      <c r="AB253" s="7"/>
      <c r="AC253" s="7"/>
      <c r="AD253" s="7"/>
      <c r="AE253" s="10" t="str">
        <f t="shared" si="24"/>
        <v/>
      </c>
      <c r="AF253" s="28"/>
      <c r="AG253" s="10"/>
      <c r="AH253" s="7"/>
      <c r="AI253" s="7"/>
      <c r="AJ253" s="7"/>
      <c r="AK253" s="29"/>
      <c r="AL253" s="14"/>
      <c r="AM253" s="7" t="str">
        <f t="shared" si="25"/>
        <v/>
      </c>
      <c r="AN253" s="30"/>
    </row>
    <row r="254" spans="1:40" x14ac:dyDescent="0.25">
      <c r="A254" s="14"/>
      <c r="B254" s="14"/>
      <c r="C254" s="14"/>
      <c r="D254" s="10"/>
      <c r="E254" s="10"/>
      <c r="F254" s="10" t="str">
        <f>IFERROR(IF(#REF!="","",IF(#REF!="Male",$AP$22,$AP$24)),"")</f>
        <v/>
      </c>
      <c r="G254" s="10" t="str">
        <f t="shared" si="20"/>
        <v/>
      </c>
      <c r="H254" s="28"/>
      <c r="I254" s="10"/>
      <c r="J254" s="14"/>
      <c r="K254" s="10" t="str">
        <f t="shared" si="21"/>
        <v/>
      </c>
      <c r="L254" s="28"/>
      <c r="M254" s="10"/>
      <c r="N254" s="7"/>
      <c r="O254" s="7"/>
      <c r="P254" s="7"/>
      <c r="Q254" s="10" t="str">
        <f t="shared" si="22"/>
        <v/>
      </c>
      <c r="R254" s="28"/>
      <c r="S254" s="10"/>
      <c r="T254" s="7"/>
      <c r="U254" s="7"/>
      <c r="V254" s="7"/>
      <c r="W254" s="7"/>
      <c r="X254" s="10" t="str">
        <f t="shared" si="23"/>
        <v/>
      </c>
      <c r="Y254" s="28"/>
      <c r="Z254" s="10"/>
      <c r="AA254" s="7"/>
      <c r="AB254" s="7"/>
      <c r="AC254" s="7"/>
      <c r="AD254" s="7"/>
      <c r="AE254" s="10" t="str">
        <f t="shared" si="24"/>
        <v/>
      </c>
      <c r="AF254" s="28"/>
      <c r="AG254" s="10"/>
      <c r="AH254" s="7"/>
      <c r="AI254" s="7"/>
      <c r="AJ254" s="7"/>
      <c r="AK254" s="29"/>
      <c r="AL254" s="14"/>
      <c r="AM254" s="7" t="str">
        <f t="shared" si="25"/>
        <v/>
      </c>
      <c r="AN254" s="30"/>
    </row>
    <row r="255" spans="1:40" x14ac:dyDescent="0.25">
      <c r="A255" s="14"/>
      <c r="B255" s="14"/>
      <c r="C255" s="14"/>
      <c r="D255" s="10"/>
      <c r="E255" s="10"/>
      <c r="F255" s="10" t="str">
        <f>IFERROR(IF(#REF!="","",IF(#REF!="Male",$AP$22,$AP$24)),"")</f>
        <v/>
      </c>
      <c r="G255" s="10" t="str">
        <f t="shared" si="20"/>
        <v/>
      </c>
      <c r="H255" s="28"/>
      <c r="I255" s="10"/>
      <c r="J255" s="14"/>
      <c r="K255" s="10" t="str">
        <f t="shared" si="21"/>
        <v/>
      </c>
      <c r="L255" s="28"/>
      <c r="M255" s="10"/>
      <c r="N255" s="7"/>
      <c r="O255" s="7"/>
      <c r="P255" s="7"/>
      <c r="Q255" s="10" t="str">
        <f t="shared" si="22"/>
        <v/>
      </c>
      <c r="R255" s="28"/>
      <c r="S255" s="10"/>
      <c r="T255" s="7"/>
      <c r="U255" s="7"/>
      <c r="V255" s="7"/>
      <c r="W255" s="7"/>
      <c r="X255" s="10" t="str">
        <f t="shared" si="23"/>
        <v/>
      </c>
      <c r="Y255" s="28"/>
      <c r="Z255" s="10"/>
      <c r="AA255" s="7"/>
      <c r="AB255" s="7"/>
      <c r="AC255" s="7"/>
      <c r="AD255" s="7"/>
      <c r="AE255" s="10" t="str">
        <f t="shared" si="24"/>
        <v/>
      </c>
      <c r="AF255" s="28"/>
      <c r="AG255" s="10"/>
      <c r="AH255" s="7"/>
      <c r="AI255" s="7"/>
      <c r="AJ255" s="7"/>
      <c r="AK255" s="29"/>
      <c r="AL255" s="14"/>
      <c r="AM255" s="7" t="str">
        <f t="shared" si="25"/>
        <v/>
      </c>
      <c r="AN255" s="30"/>
    </row>
    <row r="256" spans="1:40" x14ac:dyDescent="0.25">
      <c r="A256" s="14"/>
      <c r="B256" s="14"/>
      <c r="C256" s="14"/>
      <c r="D256" s="10"/>
      <c r="E256" s="10"/>
      <c r="F256" s="10" t="str">
        <f>IFERROR(IF(#REF!="","",IF(#REF!="Male",$AP$22,$AP$24)),"")</f>
        <v/>
      </c>
      <c r="G256" s="10" t="str">
        <f t="shared" si="20"/>
        <v/>
      </c>
      <c r="H256" s="28"/>
      <c r="I256" s="10"/>
      <c r="J256" s="14"/>
      <c r="K256" s="10" t="str">
        <f t="shared" si="21"/>
        <v/>
      </c>
      <c r="L256" s="28"/>
      <c r="M256" s="10"/>
      <c r="N256" s="7"/>
      <c r="O256" s="7"/>
      <c r="P256" s="7"/>
      <c r="Q256" s="10" t="str">
        <f t="shared" si="22"/>
        <v/>
      </c>
      <c r="R256" s="28"/>
      <c r="S256" s="10"/>
      <c r="T256" s="7"/>
      <c r="U256" s="7"/>
      <c r="V256" s="7"/>
      <c r="W256" s="7"/>
      <c r="X256" s="10" t="str">
        <f t="shared" si="23"/>
        <v/>
      </c>
      <c r="Y256" s="28"/>
      <c r="Z256" s="10"/>
      <c r="AA256" s="7"/>
      <c r="AB256" s="7"/>
      <c r="AC256" s="7"/>
      <c r="AD256" s="7"/>
      <c r="AE256" s="10" t="str">
        <f t="shared" si="24"/>
        <v/>
      </c>
      <c r="AF256" s="28"/>
      <c r="AG256" s="10"/>
      <c r="AH256" s="7"/>
      <c r="AI256" s="7"/>
      <c r="AJ256" s="7"/>
      <c r="AK256" s="29"/>
      <c r="AL256" s="14"/>
      <c r="AM256" s="7" t="str">
        <f t="shared" si="25"/>
        <v/>
      </c>
      <c r="AN256" s="30"/>
    </row>
    <row r="257" spans="1:40" x14ac:dyDescent="0.25">
      <c r="A257" s="14"/>
      <c r="B257" s="14"/>
      <c r="C257" s="14"/>
      <c r="D257" s="10"/>
      <c r="E257" s="10"/>
      <c r="F257" s="10" t="str">
        <f>IFERROR(IF(#REF!="","",IF(#REF!="Male",$AP$22,$AP$24)),"")</f>
        <v/>
      </c>
      <c r="G257" s="10" t="str">
        <f t="shared" si="20"/>
        <v/>
      </c>
      <c r="H257" s="28"/>
      <c r="I257" s="10"/>
      <c r="J257" s="14"/>
      <c r="K257" s="10" t="str">
        <f t="shared" si="21"/>
        <v/>
      </c>
      <c r="L257" s="28"/>
      <c r="M257" s="10"/>
      <c r="N257" s="7"/>
      <c r="O257" s="7"/>
      <c r="P257" s="7"/>
      <c r="Q257" s="10" t="str">
        <f t="shared" si="22"/>
        <v/>
      </c>
      <c r="R257" s="28"/>
      <c r="S257" s="10"/>
      <c r="T257" s="7"/>
      <c r="U257" s="7"/>
      <c r="V257" s="7"/>
      <c r="W257" s="7"/>
      <c r="X257" s="10" t="str">
        <f t="shared" si="23"/>
        <v/>
      </c>
      <c r="Y257" s="28"/>
      <c r="Z257" s="10"/>
      <c r="AA257" s="7"/>
      <c r="AB257" s="7"/>
      <c r="AC257" s="7"/>
      <c r="AD257" s="7"/>
      <c r="AE257" s="10" t="str">
        <f t="shared" si="24"/>
        <v/>
      </c>
      <c r="AF257" s="28"/>
      <c r="AG257" s="10"/>
      <c r="AH257" s="7"/>
      <c r="AI257" s="7"/>
      <c r="AJ257" s="7"/>
      <c r="AK257" s="29"/>
      <c r="AL257" s="14"/>
      <c r="AM257" s="7" t="str">
        <f t="shared" si="25"/>
        <v/>
      </c>
      <c r="AN257" s="30"/>
    </row>
    <row r="258" spans="1:40" x14ac:dyDescent="0.25">
      <c r="A258" s="14"/>
      <c r="B258" s="14"/>
      <c r="C258" s="14"/>
      <c r="D258" s="10"/>
      <c r="E258" s="10"/>
      <c r="F258" s="10" t="str">
        <f>IFERROR(IF(#REF!="","",IF(#REF!="Male",$AP$22,$AP$24)),"")</f>
        <v/>
      </c>
      <c r="G258" s="10" t="str">
        <f t="shared" si="20"/>
        <v/>
      </c>
      <c r="H258" s="28"/>
      <c r="I258" s="10"/>
      <c r="J258" s="14"/>
      <c r="K258" s="10" t="str">
        <f t="shared" si="21"/>
        <v/>
      </c>
      <c r="L258" s="28"/>
      <c r="M258" s="10"/>
      <c r="N258" s="7"/>
      <c r="O258" s="7"/>
      <c r="P258" s="7"/>
      <c r="Q258" s="10" t="str">
        <f t="shared" si="22"/>
        <v/>
      </c>
      <c r="R258" s="28"/>
      <c r="S258" s="10"/>
      <c r="T258" s="7"/>
      <c r="U258" s="7"/>
      <c r="V258" s="7"/>
      <c r="W258" s="7"/>
      <c r="X258" s="10" t="str">
        <f t="shared" si="23"/>
        <v/>
      </c>
      <c r="Y258" s="28"/>
      <c r="Z258" s="10"/>
      <c r="AA258" s="7"/>
      <c r="AB258" s="7"/>
      <c r="AC258" s="7"/>
      <c r="AD258" s="7"/>
      <c r="AE258" s="10" t="str">
        <f t="shared" si="24"/>
        <v/>
      </c>
      <c r="AF258" s="28"/>
      <c r="AG258" s="10"/>
      <c r="AH258" s="7"/>
      <c r="AI258" s="7"/>
      <c r="AJ258" s="7"/>
      <c r="AK258" s="29"/>
      <c r="AL258" s="14"/>
      <c r="AM258" s="7" t="str">
        <f t="shared" si="25"/>
        <v/>
      </c>
      <c r="AN258" s="30"/>
    </row>
    <row r="259" spans="1:40" x14ac:dyDescent="0.25">
      <c r="A259" s="14"/>
      <c r="B259" s="14"/>
      <c r="C259" s="14"/>
      <c r="D259" s="10"/>
      <c r="E259" s="10"/>
      <c r="F259" s="10" t="str">
        <f>IFERROR(IF(#REF!="","",IF(#REF!="Male",$AP$22,$AP$24)),"")</f>
        <v/>
      </c>
      <c r="G259" s="10" t="str">
        <f t="shared" si="20"/>
        <v/>
      </c>
      <c r="H259" s="28"/>
      <c r="I259" s="10"/>
      <c r="J259" s="14"/>
      <c r="K259" s="10" t="str">
        <f t="shared" si="21"/>
        <v/>
      </c>
      <c r="L259" s="28"/>
      <c r="M259" s="10"/>
      <c r="N259" s="7"/>
      <c r="O259" s="7"/>
      <c r="P259" s="7"/>
      <c r="Q259" s="10" t="str">
        <f t="shared" si="22"/>
        <v/>
      </c>
      <c r="R259" s="28"/>
      <c r="S259" s="10"/>
      <c r="T259" s="7"/>
      <c r="U259" s="7"/>
      <c r="V259" s="7"/>
      <c r="W259" s="7"/>
      <c r="X259" s="10" t="str">
        <f t="shared" si="23"/>
        <v/>
      </c>
      <c r="Y259" s="28"/>
      <c r="Z259" s="10"/>
      <c r="AA259" s="7"/>
      <c r="AB259" s="7"/>
      <c r="AC259" s="7"/>
      <c r="AD259" s="7"/>
      <c r="AE259" s="10" t="str">
        <f t="shared" si="24"/>
        <v/>
      </c>
      <c r="AF259" s="28"/>
      <c r="AG259" s="10"/>
      <c r="AH259" s="7"/>
      <c r="AI259" s="7"/>
      <c r="AJ259" s="7"/>
      <c r="AK259" s="29"/>
      <c r="AL259" s="14"/>
      <c r="AM259" s="7" t="str">
        <f t="shared" si="25"/>
        <v/>
      </c>
      <c r="AN259" s="30"/>
    </row>
    <row r="260" spans="1:40" x14ac:dyDescent="0.25">
      <c r="A260" s="14"/>
      <c r="B260" s="14"/>
      <c r="C260" s="14"/>
      <c r="D260" s="10"/>
      <c r="E260" s="10"/>
      <c r="F260" s="10" t="str">
        <f>IFERROR(IF(#REF!="","",IF(#REF!="Male",$AP$22,$AP$24)),"")</f>
        <v/>
      </c>
      <c r="G260" s="10" t="str">
        <f t="shared" si="20"/>
        <v/>
      </c>
      <c r="H260" s="28"/>
      <c r="I260" s="10"/>
      <c r="J260" s="14"/>
      <c r="K260" s="10" t="str">
        <f t="shared" si="21"/>
        <v/>
      </c>
      <c r="L260" s="28"/>
      <c r="M260" s="10"/>
      <c r="N260" s="7"/>
      <c r="O260" s="7"/>
      <c r="P260" s="7"/>
      <c r="Q260" s="10" t="str">
        <f t="shared" si="22"/>
        <v/>
      </c>
      <c r="R260" s="28"/>
      <c r="S260" s="10"/>
      <c r="T260" s="7"/>
      <c r="U260" s="7"/>
      <c r="V260" s="7"/>
      <c r="W260" s="7"/>
      <c r="X260" s="10" t="str">
        <f t="shared" si="23"/>
        <v/>
      </c>
      <c r="Y260" s="28"/>
      <c r="Z260" s="10"/>
      <c r="AA260" s="7"/>
      <c r="AB260" s="7"/>
      <c r="AC260" s="7"/>
      <c r="AD260" s="7"/>
      <c r="AE260" s="10" t="str">
        <f t="shared" si="24"/>
        <v/>
      </c>
      <c r="AF260" s="28"/>
      <c r="AG260" s="10"/>
      <c r="AH260" s="7"/>
      <c r="AI260" s="7"/>
      <c r="AJ260" s="7"/>
      <c r="AK260" s="29"/>
      <c r="AL260" s="14"/>
      <c r="AM260" s="7" t="str">
        <f t="shared" si="25"/>
        <v/>
      </c>
      <c r="AN260" s="30"/>
    </row>
    <row r="261" spans="1:40" x14ac:dyDescent="0.25">
      <c r="A261" s="14"/>
      <c r="B261" s="14"/>
      <c r="C261" s="14"/>
      <c r="D261" s="10"/>
      <c r="E261" s="10"/>
      <c r="F261" s="10" t="str">
        <f>IFERROR(IF(#REF!="","",IF(#REF!="Male",$AP$22,$AP$24)),"")</f>
        <v/>
      </c>
      <c r="G261" s="10" t="str">
        <f t="shared" si="20"/>
        <v/>
      </c>
      <c r="H261" s="28"/>
      <c r="I261" s="10"/>
      <c r="J261" s="14"/>
      <c r="K261" s="10" t="str">
        <f t="shared" si="21"/>
        <v/>
      </c>
      <c r="L261" s="28"/>
      <c r="M261" s="10"/>
      <c r="N261" s="7"/>
      <c r="O261" s="7"/>
      <c r="P261" s="7"/>
      <c r="Q261" s="10" t="str">
        <f t="shared" si="22"/>
        <v/>
      </c>
      <c r="R261" s="28"/>
      <c r="S261" s="10"/>
      <c r="T261" s="7"/>
      <c r="U261" s="7"/>
      <c r="V261" s="7"/>
      <c r="W261" s="7"/>
      <c r="X261" s="10" t="str">
        <f t="shared" si="23"/>
        <v/>
      </c>
      <c r="Y261" s="28"/>
      <c r="Z261" s="10"/>
      <c r="AA261" s="7"/>
      <c r="AB261" s="7"/>
      <c r="AC261" s="7"/>
      <c r="AD261" s="7"/>
      <c r="AE261" s="10" t="str">
        <f t="shared" si="24"/>
        <v/>
      </c>
      <c r="AF261" s="28"/>
      <c r="AG261" s="10"/>
      <c r="AH261" s="7"/>
      <c r="AI261" s="7"/>
      <c r="AJ261" s="7"/>
      <c r="AK261" s="29"/>
      <c r="AL261" s="14"/>
      <c r="AM261" s="7" t="str">
        <f t="shared" si="25"/>
        <v/>
      </c>
      <c r="AN261" s="30"/>
    </row>
    <row r="262" spans="1:40" x14ac:dyDescent="0.25">
      <c r="A262" s="14"/>
      <c r="B262" s="14"/>
      <c r="C262" s="14"/>
      <c r="D262" s="10"/>
      <c r="E262" s="10"/>
      <c r="F262" s="10" t="str">
        <f>IFERROR(IF(#REF!="","",IF(#REF!="Male",$AP$22,$AP$24)),"")</f>
        <v/>
      </c>
      <c r="G262" s="10" t="str">
        <f t="shared" si="20"/>
        <v/>
      </c>
      <c r="H262" s="28"/>
      <c r="I262" s="10"/>
      <c r="J262" s="14"/>
      <c r="K262" s="10" t="str">
        <f t="shared" si="21"/>
        <v/>
      </c>
      <c r="L262" s="28"/>
      <c r="M262" s="10"/>
      <c r="N262" s="7"/>
      <c r="O262" s="7"/>
      <c r="P262" s="7"/>
      <c r="Q262" s="10" t="str">
        <f t="shared" si="22"/>
        <v/>
      </c>
      <c r="R262" s="28"/>
      <c r="S262" s="10"/>
      <c r="T262" s="7"/>
      <c r="U262" s="7"/>
      <c r="V262" s="7"/>
      <c r="W262" s="7"/>
      <c r="X262" s="10" t="str">
        <f t="shared" si="23"/>
        <v/>
      </c>
      <c r="Y262" s="28"/>
      <c r="Z262" s="10"/>
      <c r="AA262" s="7"/>
      <c r="AB262" s="7"/>
      <c r="AC262" s="7"/>
      <c r="AD262" s="7"/>
      <c r="AE262" s="10" t="str">
        <f t="shared" si="24"/>
        <v/>
      </c>
      <c r="AF262" s="28"/>
      <c r="AG262" s="10"/>
      <c r="AH262" s="7"/>
      <c r="AI262" s="7"/>
      <c r="AJ262" s="7"/>
      <c r="AK262" s="29"/>
      <c r="AL262" s="14"/>
      <c r="AM262" s="7" t="str">
        <f t="shared" si="25"/>
        <v/>
      </c>
      <c r="AN262" s="30"/>
    </row>
    <row r="263" spans="1:40" x14ac:dyDescent="0.25">
      <c r="A263" s="14"/>
      <c r="B263" s="14"/>
      <c r="C263" s="14"/>
      <c r="D263" s="10"/>
      <c r="E263" s="10"/>
      <c r="F263" s="10" t="str">
        <f>IFERROR(IF(#REF!="","",IF(#REF!="Male",$AP$22,$AP$24)),"")</f>
        <v/>
      </c>
      <c r="G263" s="10" t="str">
        <f t="shared" ref="G263:G326" si="26">IF(OR(E263="", F263=""), "", IF(AND(E263&gt;=10, F263&gt;=80), "Silver", IF(AND(E263&gt;=9, F263&gt;=70), "Bronze", "None")))</f>
        <v/>
      </c>
      <c r="H263" s="28"/>
      <c r="I263" s="10"/>
      <c r="J263" s="14"/>
      <c r="K263" s="10" t="str">
        <f t="shared" ref="K263:K326" si="27">IF(J263="", "", IF(J263&gt;=102, "Silver", IF(J263&gt;=86, "Bronze", "None")))</f>
        <v/>
      </c>
      <c r="L263" s="28"/>
      <c r="M263" s="10"/>
      <c r="N263" s="7"/>
      <c r="O263" s="7"/>
      <c r="P263" s="7"/>
      <c r="Q263" s="10" t="str">
        <f t="shared" ref="Q263:Q326" si="28">IFERROR(IF(OR(N263="", O263="", P263=""), "", IF(N263="Silhouette", IF(OR(AND(P263&gt;=14, O263&gt;=119), P263&gt;=15), "Silver", IF(OR(AND(P263&gt;=13, O263&gt;=104), P263&gt;=14), "Bronze", "None")), IF(N263="Disc", IF(OR(AND(P263&gt;=13, O263&gt;=95), P263&gt;=14), "Silver", IF(OR(AND(P263&gt;=12, O263&gt;=84), P263&gt;=13), "Bronze", "None")), "Unknown Target"))), "")</f>
        <v/>
      </c>
      <c r="R263" s="28"/>
      <c r="S263" s="10"/>
      <c r="T263" s="7"/>
      <c r="U263" s="7"/>
      <c r="V263" s="7"/>
      <c r="W263" s="7"/>
      <c r="X263" s="10" t="str">
        <f t="shared" ref="X263:X326" si="29">IFERROR(IF(OR(T263="", U263="", V263="", W263=""), "", IF(AND(T263&gt;=10, U263&gt;=88, V263&gt;=5, W263="Yes"), "Silver", IF(AND(T263&gt;=9, U263&gt;=78, V263&gt;=4, W263="Yes"), "Bronze", "None"))), "")</f>
        <v/>
      </c>
      <c r="Y263" s="28"/>
      <c r="Z263" s="10"/>
      <c r="AA263" s="7"/>
      <c r="AB263" s="7"/>
      <c r="AC263" s="7"/>
      <c r="AD263" s="7"/>
      <c r="AE263" s="10" t="str">
        <f t="shared" ref="AE263:AE326" si="30">IFERROR(IF(OR(AA263="", AB263="", AC263="", AD263=""), "", IF(AND(AA263&gt;=10, AB263&gt;=90, AC263&gt;=5, AD263="Yes"), "Silver", IF(AND(AA263&gt;=9, AB263&gt;=84, AC263&gt;=4, AD263="Yes"), "Bronze", "None"))), "")</f>
        <v/>
      </c>
      <c r="AF263" s="28"/>
      <c r="AG263" s="10"/>
      <c r="AH263" s="7"/>
      <c r="AI263" s="7"/>
      <c r="AJ263" s="7"/>
      <c r="AK263" s="29"/>
      <c r="AL263" s="14"/>
      <c r="AM263" s="7" t="str">
        <f t="shared" ref="AM263:AM326" si="31">IFERROR(IF(AL263="", "", IF(AL263&gt;=4, "Gold", IF(AL263&gt;=0, "Silver", "None"))), "")</f>
        <v/>
      </c>
      <c r="AN263" s="30"/>
    </row>
    <row r="264" spans="1:40" x14ac:dyDescent="0.25">
      <c r="A264" s="14"/>
      <c r="B264" s="14"/>
      <c r="C264" s="14"/>
      <c r="D264" s="10"/>
      <c r="E264" s="10"/>
      <c r="F264" s="10" t="str">
        <f>IFERROR(IF(#REF!="","",IF(#REF!="Male",$AP$22,$AP$24)),"")</f>
        <v/>
      </c>
      <c r="G264" s="10" t="str">
        <f t="shared" si="26"/>
        <v/>
      </c>
      <c r="H264" s="28"/>
      <c r="I264" s="10"/>
      <c r="J264" s="14"/>
      <c r="K264" s="10" t="str">
        <f t="shared" si="27"/>
        <v/>
      </c>
      <c r="L264" s="28"/>
      <c r="M264" s="10"/>
      <c r="N264" s="7"/>
      <c r="O264" s="7"/>
      <c r="P264" s="7"/>
      <c r="Q264" s="10" t="str">
        <f t="shared" si="28"/>
        <v/>
      </c>
      <c r="R264" s="28"/>
      <c r="S264" s="10"/>
      <c r="T264" s="7"/>
      <c r="U264" s="7"/>
      <c r="V264" s="7"/>
      <c r="W264" s="7"/>
      <c r="X264" s="10" t="str">
        <f t="shared" si="29"/>
        <v/>
      </c>
      <c r="Y264" s="28"/>
      <c r="Z264" s="10"/>
      <c r="AA264" s="7"/>
      <c r="AB264" s="7"/>
      <c r="AC264" s="7"/>
      <c r="AD264" s="7"/>
      <c r="AE264" s="10" t="str">
        <f t="shared" si="30"/>
        <v/>
      </c>
      <c r="AF264" s="28"/>
      <c r="AG264" s="10"/>
      <c r="AH264" s="7"/>
      <c r="AI264" s="7"/>
      <c r="AJ264" s="7"/>
      <c r="AK264" s="29"/>
      <c r="AL264" s="14"/>
      <c r="AM264" s="7" t="str">
        <f t="shared" si="31"/>
        <v/>
      </c>
      <c r="AN264" s="30"/>
    </row>
    <row r="265" spans="1:40" x14ac:dyDescent="0.25">
      <c r="A265" s="14"/>
      <c r="B265" s="14"/>
      <c r="C265" s="14"/>
      <c r="D265" s="10"/>
      <c r="E265" s="10"/>
      <c r="F265" s="10" t="str">
        <f>IFERROR(IF(#REF!="","",IF(#REF!="Male",$AP$22,$AP$24)),"")</f>
        <v/>
      </c>
      <c r="G265" s="10" t="str">
        <f t="shared" si="26"/>
        <v/>
      </c>
      <c r="H265" s="28"/>
      <c r="I265" s="10"/>
      <c r="J265" s="14"/>
      <c r="K265" s="10" t="str">
        <f t="shared" si="27"/>
        <v/>
      </c>
      <c r="L265" s="28"/>
      <c r="M265" s="10"/>
      <c r="N265" s="7"/>
      <c r="O265" s="7"/>
      <c r="P265" s="7"/>
      <c r="Q265" s="10" t="str">
        <f t="shared" si="28"/>
        <v/>
      </c>
      <c r="R265" s="28"/>
      <c r="S265" s="10"/>
      <c r="T265" s="7"/>
      <c r="U265" s="7"/>
      <c r="V265" s="7"/>
      <c r="W265" s="7"/>
      <c r="X265" s="10" t="str">
        <f t="shared" si="29"/>
        <v/>
      </c>
      <c r="Y265" s="28"/>
      <c r="Z265" s="10"/>
      <c r="AA265" s="7"/>
      <c r="AB265" s="7"/>
      <c r="AC265" s="7"/>
      <c r="AD265" s="7"/>
      <c r="AE265" s="10" t="str">
        <f t="shared" si="30"/>
        <v/>
      </c>
      <c r="AF265" s="28"/>
      <c r="AG265" s="10"/>
      <c r="AH265" s="7"/>
      <c r="AI265" s="7"/>
      <c r="AJ265" s="7"/>
      <c r="AK265" s="29"/>
      <c r="AL265" s="14"/>
      <c r="AM265" s="7" t="str">
        <f t="shared" si="31"/>
        <v/>
      </c>
      <c r="AN265" s="30"/>
    </row>
    <row r="266" spans="1:40" x14ac:dyDescent="0.25">
      <c r="A266" s="14"/>
      <c r="B266" s="14"/>
      <c r="C266" s="14"/>
      <c r="D266" s="10"/>
      <c r="E266" s="10"/>
      <c r="F266" s="10" t="str">
        <f>IFERROR(IF(#REF!="","",IF(#REF!="Male",$AP$22,$AP$24)),"")</f>
        <v/>
      </c>
      <c r="G266" s="10" t="str">
        <f t="shared" si="26"/>
        <v/>
      </c>
      <c r="H266" s="28"/>
      <c r="I266" s="10"/>
      <c r="J266" s="14"/>
      <c r="K266" s="10" t="str">
        <f t="shared" si="27"/>
        <v/>
      </c>
      <c r="L266" s="28"/>
      <c r="M266" s="10"/>
      <c r="N266" s="7"/>
      <c r="O266" s="7"/>
      <c r="P266" s="7"/>
      <c r="Q266" s="10" t="str">
        <f t="shared" si="28"/>
        <v/>
      </c>
      <c r="R266" s="28"/>
      <c r="S266" s="10"/>
      <c r="T266" s="7"/>
      <c r="U266" s="7"/>
      <c r="V266" s="7"/>
      <c r="W266" s="7"/>
      <c r="X266" s="10" t="str">
        <f t="shared" si="29"/>
        <v/>
      </c>
      <c r="Y266" s="28"/>
      <c r="Z266" s="10"/>
      <c r="AA266" s="7"/>
      <c r="AB266" s="7"/>
      <c r="AC266" s="7"/>
      <c r="AD266" s="7"/>
      <c r="AE266" s="10" t="str">
        <f t="shared" si="30"/>
        <v/>
      </c>
      <c r="AF266" s="28"/>
      <c r="AG266" s="10"/>
      <c r="AH266" s="7"/>
      <c r="AI266" s="7"/>
      <c r="AJ266" s="7"/>
      <c r="AK266" s="29"/>
      <c r="AL266" s="14"/>
      <c r="AM266" s="7" t="str">
        <f t="shared" si="31"/>
        <v/>
      </c>
      <c r="AN266" s="30"/>
    </row>
    <row r="267" spans="1:40" x14ac:dyDescent="0.25">
      <c r="A267" s="14"/>
      <c r="B267" s="14"/>
      <c r="C267" s="14"/>
      <c r="D267" s="10"/>
      <c r="E267" s="10"/>
      <c r="F267" s="10" t="str">
        <f>IFERROR(IF(#REF!="","",IF(#REF!="Male",$AP$22,$AP$24)),"")</f>
        <v/>
      </c>
      <c r="G267" s="10" t="str">
        <f t="shared" si="26"/>
        <v/>
      </c>
      <c r="H267" s="28"/>
      <c r="I267" s="10"/>
      <c r="J267" s="14"/>
      <c r="K267" s="10" t="str">
        <f t="shared" si="27"/>
        <v/>
      </c>
      <c r="L267" s="28"/>
      <c r="M267" s="10"/>
      <c r="N267" s="7"/>
      <c r="O267" s="7"/>
      <c r="P267" s="7"/>
      <c r="Q267" s="10" t="str">
        <f t="shared" si="28"/>
        <v/>
      </c>
      <c r="R267" s="28"/>
      <c r="S267" s="10"/>
      <c r="T267" s="7"/>
      <c r="U267" s="7"/>
      <c r="V267" s="7"/>
      <c r="W267" s="7"/>
      <c r="X267" s="10" t="str">
        <f t="shared" si="29"/>
        <v/>
      </c>
      <c r="Y267" s="28"/>
      <c r="Z267" s="10"/>
      <c r="AA267" s="7"/>
      <c r="AB267" s="7"/>
      <c r="AC267" s="7"/>
      <c r="AD267" s="7"/>
      <c r="AE267" s="10" t="str">
        <f t="shared" si="30"/>
        <v/>
      </c>
      <c r="AF267" s="28"/>
      <c r="AG267" s="10"/>
      <c r="AH267" s="7"/>
      <c r="AI267" s="7"/>
      <c r="AJ267" s="7"/>
      <c r="AK267" s="29"/>
      <c r="AL267" s="14"/>
      <c r="AM267" s="7" t="str">
        <f t="shared" si="31"/>
        <v/>
      </c>
      <c r="AN267" s="30"/>
    </row>
    <row r="268" spans="1:40" x14ac:dyDescent="0.25">
      <c r="A268" s="14"/>
      <c r="B268" s="14"/>
      <c r="C268" s="14"/>
      <c r="D268" s="10"/>
      <c r="E268" s="10"/>
      <c r="F268" s="10" t="str">
        <f>IFERROR(IF(#REF!="","",IF(#REF!="Male",$AP$22,$AP$24)),"")</f>
        <v/>
      </c>
      <c r="G268" s="10" t="str">
        <f t="shared" si="26"/>
        <v/>
      </c>
      <c r="H268" s="28"/>
      <c r="I268" s="10"/>
      <c r="J268" s="14"/>
      <c r="K268" s="10" t="str">
        <f t="shared" si="27"/>
        <v/>
      </c>
      <c r="L268" s="28"/>
      <c r="M268" s="10"/>
      <c r="N268" s="7"/>
      <c r="O268" s="7"/>
      <c r="P268" s="7"/>
      <c r="Q268" s="10" t="str">
        <f t="shared" si="28"/>
        <v/>
      </c>
      <c r="R268" s="28"/>
      <c r="S268" s="10"/>
      <c r="T268" s="7"/>
      <c r="U268" s="7"/>
      <c r="V268" s="7"/>
      <c r="W268" s="7"/>
      <c r="X268" s="10" t="str">
        <f t="shared" si="29"/>
        <v/>
      </c>
      <c r="Y268" s="28"/>
      <c r="Z268" s="10"/>
      <c r="AA268" s="7"/>
      <c r="AB268" s="7"/>
      <c r="AC268" s="7"/>
      <c r="AD268" s="7"/>
      <c r="AE268" s="10" t="str">
        <f t="shared" si="30"/>
        <v/>
      </c>
      <c r="AF268" s="28"/>
      <c r="AG268" s="10"/>
      <c r="AH268" s="7"/>
      <c r="AI268" s="7"/>
      <c r="AJ268" s="7"/>
      <c r="AK268" s="29"/>
      <c r="AL268" s="14"/>
      <c r="AM268" s="7" t="str">
        <f t="shared" si="31"/>
        <v/>
      </c>
      <c r="AN268" s="30"/>
    </row>
    <row r="269" spans="1:40" x14ac:dyDescent="0.25">
      <c r="A269" s="14"/>
      <c r="B269" s="14"/>
      <c r="C269" s="14"/>
      <c r="D269" s="10"/>
      <c r="E269" s="10"/>
      <c r="F269" s="10" t="str">
        <f>IFERROR(IF(#REF!="","",IF(#REF!="Male",$AP$22,$AP$24)),"")</f>
        <v/>
      </c>
      <c r="G269" s="10" t="str">
        <f t="shared" si="26"/>
        <v/>
      </c>
      <c r="H269" s="28"/>
      <c r="I269" s="10"/>
      <c r="J269" s="14"/>
      <c r="K269" s="10" t="str">
        <f t="shared" si="27"/>
        <v/>
      </c>
      <c r="L269" s="28"/>
      <c r="M269" s="10"/>
      <c r="N269" s="7"/>
      <c r="O269" s="7"/>
      <c r="P269" s="7"/>
      <c r="Q269" s="10" t="str">
        <f t="shared" si="28"/>
        <v/>
      </c>
      <c r="R269" s="28"/>
      <c r="S269" s="10"/>
      <c r="T269" s="7"/>
      <c r="U269" s="7"/>
      <c r="V269" s="7"/>
      <c r="W269" s="7"/>
      <c r="X269" s="10" t="str">
        <f t="shared" si="29"/>
        <v/>
      </c>
      <c r="Y269" s="28"/>
      <c r="Z269" s="10"/>
      <c r="AA269" s="7"/>
      <c r="AB269" s="7"/>
      <c r="AC269" s="7"/>
      <c r="AD269" s="7"/>
      <c r="AE269" s="10" t="str">
        <f t="shared" si="30"/>
        <v/>
      </c>
      <c r="AF269" s="28"/>
      <c r="AG269" s="10"/>
      <c r="AH269" s="7"/>
      <c r="AI269" s="7"/>
      <c r="AJ269" s="7"/>
      <c r="AK269" s="29"/>
      <c r="AL269" s="14"/>
      <c r="AM269" s="7" t="str">
        <f t="shared" si="31"/>
        <v/>
      </c>
      <c r="AN269" s="30"/>
    </row>
    <row r="270" spans="1:40" x14ac:dyDescent="0.25">
      <c r="A270" s="14"/>
      <c r="B270" s="14"/>
      <c r="C270" s="14"/>
      <c r="D270" s="10"/>
      <c r="E270" s="10"/>
      <c r="F270" s="10" t="str">
        <f>IFERROR(IF(#REF!="","",IF(#REF!="Male",$AP$22,$AP$24)),"")</f>
        <v/>
      </c>
      <c r="G270" s="10" t="str">
        <f t="shared" si="26"/>
        <v/>
      </c>
      <c r="H270" s="28"/>
      <c r="I270" s="10"/>
      <c r="J270" s="14"/>
      <c r="K270" s="10" t="str">
        <f t="shared" si="27"/>
        <v/>
      </c>
      <c r="L270" s="28"/>
      <c r="M270" s="10"/>
      <c r="N270" s="7"/>
      <c r="O270" s="7"/>
      <c r="P270" s="7"/>
      <c r="Q270" s="10" t="str">
        <f t="shared" si="28"/>
        <v/>
      </c>
      <c r="R270" s="28"/>
      <c r="S270" s="10"/>
      <c r="T270" s="7"/>
      <c r="U270" s="7"/>
      <c r="V270" s="7"/>
      <c r="W270" s="7"/>
      <c r="X270" s="10" t="str">
        <f t="shared" si="29"/>
        <v/>
      </c>
      <c r="Y270" s="28"/>
      <c r="Z270" s="10"/>
      <c r="AA270" s="7"/>
      <c r="AB270" s="7"/>
      <c r="AC270" s="7"/>
      <c r="AD270" s="7"/>
      <c r="AE270" s="10" t="str">
        <f t="shared" si="30"/>
        <v/>
      </c>
      <c r="AF270" s="28"/>
      <c r="AG270" s="10"/>
      <c r="AH270" s="7"/>
      <c r="AI270" s="7"/>
      <c r="AJ270" s="7"/>
      <c r="AK270" s="29"/>
      <c r="AL270" s="14"/>
      <c r="AM270" s="7" t="str">
        <f t="shared" si="31"/>
        <v/>
      </c>
      <c r="AN270" s="30"/>
    </row>
    <row r="271" spans="1:40" x14ac:dyDescent="0.25">
      <c r="A271" s="14"/>
      <c r="B271" s="14"/>
      <c r="C271" s="14"/>
      <c r="D271" s="10"/>
      <c r="E271" s="10"/>
      <c r="F271" s="10" t="str">
        <f>IFERROR(IF(#REF!="","",IF(#REF!="Male",$AP$22,$AP$24)),"")</f>
        <v/>
      </c>
      <c r="G271" s="10" t="str">
        <f t="shared" si="26"/>
        <v/>
      </c>
      <c r="H271" s="28"/>
      <c r="I271" s="10"/>
      <c r="J271" s="14"/>
      <c r="K271" s="10" t="str">
        <f t="shared" si="27"/>
        <v/>
      </c>
      <c r="L271" s="28"/>
      <c r="M271" s="10"/>
      <c r="N271" s="7"/>
      <c r="O271" s="7"/>
      <c r="P271" s="7"/>
      <c r="Q271" s="10" t="str">
        <f t="shared" si="28"/>
        <v/>
      </c>
      <c r="R271" s="28"/>
      <c r="S271" s="10"/>
      <c r="T271" s="7"/>
      <c r="U271" s="7"/>
      <c r="V271" s="7"/>
      <c r="W271" s="7"/>
      <c r="X271" s="10" t="str">
        <f t="shared" si="29"/>
        <v/>
      </c>
      <c r="Y271" s="28"/>
      <c r="Z271" s="10"/>
      <c r="AA271" s="7"/>
      <c r="AB271" s="7"/>
      <c r="AC271" s="7"/>
      <c r="AD271" s="7"/>
      <c r="AE271" s="10" t="str">
        <f t="shared" si="30"/>
        <v/>
      </c>
      <c r="AF271" s="28"/>
      <c r="AG271" s="10"/>
      <c r="AH271" s="7"/>
      <c r="AI271" s="7"/>
      <c r="AJ271" s="7"/>
      <c r="AK271" s="29"/>
      <c r="AL271" s="14"/>
      <c r="AM271" s="7" t="str">
        <f t="shared" si="31"/>
        <v/>
      </c>
      <c r="AN271" s="30"/>
    </row>
    <row r="272" spans="1:40" x14ac:dyDescent="0.25">
      <c r="A272" s="14"/>
      <c r="B272" s="14"/>
      <c r="C272" s="14"/>
      <c r="D272" s="10"/>
      <c r="E272" s="10"/>
      <c r="F272" s="10" t="str">
        <f>IFERROR(IF(#REF!="","",IF(#REF!="Male",$AP$22,$AP$24)),"")</f>
        <v/>
      </c>
      <c r="G272" s="10" t="str">
        <f t="shared" si="26"/>
        <v/>
      </c>
      <c r="H272" s="28"/>
      <c r="I272" s="10"/>
      <c r="J272" s="14"/>
      <c r="K272" s="10" t="str">
        <f t="shared" si="27"/>
        <v/>
      </c>
      <c r="L272" s="28"/>
      <c r="M272" s="10"/>
      <c r="N272" s="7"/>
      <c r="O272" s="7"/>
      <c r="P272" s="7"/>
      <c r="Q272" s="10" t="str">
        <f t="shared" si="28"/>
        <v/>
      </c>
      <c r="R272" s="28"/>
      <c r="S272" s="10"/>
      <c r="T272" s="7"/>
      <c r="U272" s="7"/>
      <c r="V272" s="7"/>
      <c r="W272" s="7"/>
      <c r="X272" s="10" t="str">
        <f t="shared" si="29"/>
        <v/>
      </c>
      <c r="Y272" s="28"/>
      <c r="Z272" s="10"/>
      <c r="AA272" s="7"/>
      <c r="AB272" s="7"/>
      <c r="AC272" s="7"/>
      <c r="AD272" s="7"/>
      <c r="AE272" s="10" t="str">
        <f t="shared" si="30"/>
        <v/>
      </c>
      <c r="AF272" s="28"/>
      <c r="AG272" s="10"/>
      <c r="AH272" s="7"/>
      <c r="AI272" s="7"/>
      <c r="AJ272" s="7"/>
      <c r="AK272" s="29"/>
      <c r="AL272" s="14"/>
      <c r="AM272" s="7" t="str">
        <f t="shared" si="31"/>
        <v/>
      </c>
      <c r="AN272" s="30"/>
    </row>
    <row r="273" spans="1:40" x14ac:dyDescent="0.25">
      <c r="A273" s="14"/>
      <c r="B273" s="14"/>
      <c r="C273" s="14"/>
      <c r="D273" s="10"/>
      <c r="E273" s="10"/>
      <c r="F273" s="10" t="str">
        <f>IFERROR(IF(#REF!="","",IF(#REF!="Male",$AP$22,$AP$24)),"")</f>
        <v/>
      </c>
      <c r="G273" s="10" t="str">
        <f t="shared" si="26"/>
        <v/>
      </c>
      <c r="H273" s="28"/>
      <c r="I273" s="10"/>
      <c r="J273" s="14"/>
      <c r="K273" s="10" t="str">
        <f t="shared" si="27"/>
        <v/>
      </c>
      <c r="L273" s="28"/>
      <c r="M273" s="10"/>
      <c r="N273" s="7"/>
      <c r="O273" s="7"/>
      <c r="P273" s="7"/>
      <c r="Q273" s="10" t="str">
        <f t="shared" si="28"/>
        <v/>
      </c>
      <c r="R273" s="28"/>
      <c r="S273" s="10"/>
      <c r="T273" s="7"/>
      <c r="U273" s="7"/>
      <c r="V273" s="7"/>
      <c r="W273" s="7"/>
      <c r="X273" s="10" t="str">
        <f t="shared" si="29"/>
        <v/>
      </c>
      <c r="Y273" s="28"/>
      <c r="Z273" s="10"/>
      <c r="AA273" s="7"/>
      <c r="AB273" s="7"/>
      <c r="AC273" s="7"/>
      <c r="AD273" s="7"/>
      <c r="AE273" s="10" t="str">
        <f t="shared" si="30"/>
        <v/>
      </c>
      <c r="AF273" s="28"/>
      <c r="AG273" s="10"/>
      <c r="AH273" s="7"/>
      <c r="AI273" s="7"/>
      <c r="AJ273" s="7"/>
      <c r="AK273" s="29"/>
      <c r="AL273" s="14"/>
      <c r="AM273" s="7" t="str">
        <f t="shared" si="31"/>
        <v/>
      </c>
      <c r="AN273" s="30"/>
    </row>
    <row r="274" spans="1:40" x14ac:dyDescent="0.25">
      <c r="A274" s="14"/>
      <c r="B274" s="14"/>
      <c r="C274" s="14"/>
      <c r="D274" s="10"/>
      <c r="E274" s="10"/>
      <c r="F274" s="10" t="str">
        <f>IFERROR(IF(#REF!="","",IF(#REF!="Male",$AP$22,$AP$24)),"")</f>
        <v/>
      </c>
      <c r="G274" s="10" t="str">
        <f t="shared" si="26"/>
        <v/>
      </c>
      <c r="H274" s="28"/>
      <c r="I274" s="10"/>
      <c r="J274" s="14"/>
      <c r="K274" s="10" t="str">
        <f t="shared" si="27"/>
        <v/>
      </c>
      <c r="L274" s="28"/>
      <c r="M274" s="10"/>
      <c r="N274" s="7"/>
      <c r="O274" s="7"/>
      <c r="P274" s="7"/>
      <c r="Q274" s="10" t="str">
        <f t="shared" si="28"/>
        <v/>
      </c>
      <c r="R274" s="28"/>
      <c r="S274" s="10"/>
      <c r="T274" s="7"/>
      <c r="U274" s="7"/>
      <c r="V274" s="7"/>
      <c r="W274" s="7"/>
      <c r="X274" s="10" t="str">
        <f t="shared" si="29"/>
        <v/>
      </c>
      <c r="Y274" s="28"/>
      <c r="Z274" s="10"/>
      <c r="AA274" s="7"/>
      <c r="AB274" s="7"/>
      <c r="AC274" s="7"/>
      <c r="AD274" s="7"/>
      <c r="AE274" s="10" t="str">
        <f t="shared" si="30"/>
        <v/>
      </c>
      <c r="AF274" s="28"/>
      <c r="AG274" s="10"/>
      <c r="AH274" s="7"/>
      <c r="AI274" s="7"/>
      <c r="AJ274" s="7"/>
      <c r="AK274" s="29"/>
      <c r="AL274" s="14"/>
      <c r="AM274" s="7" t="str">
        <f t="shared" si="31"/>
        <v/>
      </c>
      <c r="AN274" s="30"/>
    </row>
    <row r="275" spans="1:40" x14ac:dyDescent="0.25">
      <c r="A275" s="14"/>
      <c r="B275" s="14"/>
      <c r="C275" s="14"/>
      <c r="D275" s="10"/>
      <c r="E275" s="10"/>
      <c r="F275" s="10" t="str">
        <f>IFERROR(IF(#REF!="","",IF(#REF!="Male",$AP$22,$AP$24)),"")</f>
        <v/>
      </c>
      <c r="G275" s="10" t="str">
        <f t="shared" si="26"/>
        <v/>
      </c>
      <c r="H275" s="28"/>
      <c r="I275" s="10"/>
      <c r="J275" s="14"/>
      <c r="K275" s="10" t="str">
        <f t="shared" si="27"/>
        <v/>
      </c>
      <c r="L275" s="28"/>
      <c r="M275" s="10"/>
      <c r="N275" s="7"/>
      <c r="O275" s="7"/>
      <c r="P275" s="7"/>
      <c r="Q275" s="10" t="str">
        <f t="shared" si="28"/>
        <v/>
      </c>
      <c r="R275" s="28"/>
      <c r="S275" s="10"/>
      <c r="T275" s="7"/>
      <c r="U275" s="7"/>
      <c r="V275" s="7"/>
      <c r="W275" s="7"/>
      <c r="X275" s="10" t="str">
        <f t="shared" si="29"/>
        <v/>
      </c>
      <c r="Y275" s="28"/>
      <c r="Z275" s="10"/>
      <c r="AA275" s="7"/>
      <c r="AB275" s="7"/>
      <c r="AC275" s="7"/>
      <c r="AD275" s="7"/>
      <c r="AE275" s="10" t="str">
        <f t="shared" si="30"/>
        <v/>
      </c>
      <c r="AF275" s="28"/>
      <c r="AG275" s="10"/>
      <c r="AH275" s="7"/>
      <c r="AI275" s="7"/>
      <c r="AJ275" s="7"/>
      <c r="AK275" s="29"/>
      <c r="AL275" s="14"/>
      <c r="AM275" s="7" t="str">
        <f t="shared" si="31"/>
        <v/>
      </c>
      <c r="AN275" s="30"/>
    </row>
    <row r="276" spans="1:40" x14ac:dyDescent="0.25">
      <c r="A276" s="14"/>
      <c r="B276" s="14"/>
      <c r="C276" s="14"/>
      <c r="D276" s="10"/>
      <c r="E276" s="10"/>
      <c r="F276" s="10" t="str">
        <f>IFERROR(IF(#REF!="","",IF(#REF!="Male",$AP$22,$AP$24)),"")</f>
        <v/>
      </c>
      <c r="G276" s="10" t="str">
        <f t="shared" si="26"/>
        <v/>
      </c>
      <c r="H276" s="28"/>
      <c r="I276" s="10"/>
      <c r="J276" s="14"/>
      <c r="K276" s="10" t="str">
        <f t="shared" si="27"/>
        <v/>
      </c>
      <c r="L276" s="28"/>
      <c r="M276" s="10"/>
      <c r="N276" s="7"/>
      <c r="O276" s="7"/>
      <c r="P276" s="7"/>
      <c r="Q276" s="10" t="str">
        <f t="shared" si="28"/>
        <v/>
      </c>
      <c r="R276" s="28"/>
      <c r="S276" s="10"/>
      <c r="T276" s="7"/>
      <c r="U276" s="7"/>
      <c r="V276" s="7"/>
      <c r="W276" s="7"/>
      <c r="X276" s="10" t="str">
        <f t="shared" si="29"/>
        <v/>
      </c>
      <c r="Y276" s="28"/>
      <c r="Z276" s="10"/>
      <c r="AA276" s="7"/>
      <c r="AB276" s="7"/>
      <c r="AC276" s="7"/>
      <c r="AD276" s="7"/>
      <c r="AE276" s="10" t="str">
        <f t="shared" si="30"/>
        <v/>
      </c>
      <c r="AF276" s="28"/>
      <c r="AG276" s="10"/>
      <c r="AH276" s="7"/>
      <c r="AI276" s="7"/>
      <c r="AJ276" s="7"/>
      <c r="AK276" s="29"/>
      <c r="AL276" s="14"/>
      <c r="AM276" s="7" t="str">
        <f t="shared" si="31"/>
        <v/>
      </c>
      <c r="AN276" s="30"/>
    </row>
    <row r="277" spans="1:40" x14ac:dyDescent="0.25">
      <c r="A277" s="14"/>
      <c r="B277" s="14"/>
      <c r="C277" s="14"/>
      <c r="D277" s="10"/>
      <c r="E277" s="10"/>
      <c r="F277" s="10" t="str">
        <f>IFERROR(IF(#REF!="","",IF(#REF!="Male",$AP$22,$AP$24)),"")</f>
        <v/>
      </c>
      <c r="G277" s="10" t="str">
        <f t="shared" si="26"/>
        <v/>
      </c>
      <c r="H277" s="28"/>
      <c r="I277" s="10"/>
      <c r="J277" s="14"/>
      <c r="K277" s="10" t="str">
        <f t="shared" si="27"/>
        <v/>
      </c>
      <c r="L277" s="28"/>
      <c r="M277" s="10"/>
      <c r="N277" s="7"/>
      <c r="O277" s="7"/>
      <c r="P277" s="7"/>
      <c r="Q277" s="10" t="str">
        <f t="shared" si="28"/>
        <v/>
      </c>
      <c r="R277" s="28"/>
      <c r="S277" s="10"/>
      <c r="T277" s="7"/>
      <c r="U277" s="7"/>
      <c r="V277" s="7"/>
      <c r="W277" s="7"/>
      <c r="X277" s="10" t="str">
        <f t="shared" si="29"/>
        <v/>
      </c>
      <c r="Y277" s="28"/>
      <c r="Z277" s="10"/>
      <c r="AA277" s="7"/>
      <c r="AB277" s="7"/>
      <c r="AC277" s="7"/>
      <c r="AD277" s="7"/>
      <c r="AE277" s="10" t="str">
        <f t="shared" si="30"/>
        <v/>
      </c>
      <c r="AF277" s="28"/>
      <c r="AG277" s="10"/>
      <c r="AH277" s="7"/>
      <c r="AI277" s="7"/>
      <c r="AJ277" s="7"/>
      <c r="AK277" s="29"/>
      <c r="AL277" s="14"/>
      <c r="AM277" s="7" t="str">
        <f t="shared" si="31"/>
        <v/>
      </c>
      <c r="AN277" s="30"/>
    </row>
    <row r="278" spans="1:40" x14ac:dyDescent="0.25">
      <c r="A278" s="14"/>
      <c r="B278" s="14"/>
      <c r="C278" s="14"/>
      <c r="D278" s="10"/>
      <c r="E278" s="10"/>
      <c r="F278" s="10" t="str">
        <f>IFERROR(IF(#REF!="","",IF(#REF!="Male",$AP$22,$AP$24)),"")</f>
        <v/>
      </c>
      <c r="G278" s="10" t="str">
        <f t="shared" si="26"/>
        <v/>
      </c>
      <c r="H278" s="28"/>
      <c r="I278" s="10"/>
      <c r="J278" s="14"/>
      <c r="K278" s="10" t="str">
        <f t="shared" si="27"/>
        <v/>
      </c>
      <c r="L278" s="28"/>
      <c r="M278" s="10"/>
      <c r="N278" s="7"/>
      <c r="O278" s="7"/>
      <c r="P278" s="7"/>
      <c r="Q278" s="10" t="str">
        <f t="shared" si="28"/>
        <v/>
      </c>
      <c r="R278" s="28"/>
      <c r="S278" s="10"/>
      <c r="T278" s="7"/>
      <c r="U278" s="7"/>
      <c r="V278" s="7"/>
      <c r="W278" s="7"/>
      <c r="X278" s="10" t="str">
        <f t="shared" si="29"/>
        <v/>
      </c>
      <c r="Y278" s="28"/>
      <c r="Z278" s="10"/>
      <c r="AA278" s="7"/>
      <c r="AB278" s="7"/>
      <c r="AC278" s="7"/>
      <c r="AD278" s="7"/>
      <c r="AE278" s="10" t="str">
        <f t="shared" si="30"/>
        <v/>
      </c>
      <c r="AF278" s="28"/>
      <c r="AG278" s="10"/>
      <c r="AH278" s="7"/>
      <c r="AI278" s="7"/>
      <c r="AJ278" s="7"/>
      <c r="AK278" s="29"/>
      <c r="AL278" s="14"/>
      <c r="AM278" s="7" t="str">
        <f t="shared" si="31"/>
        <v/>
      </c>
      <c r="AN278" s="30"/>
    </row>
    <row r="279" spans="1:40" x14ac:dyDescent="0.25">
      <c r="A279" s="14"/>
      <c r="B279" s="14"/>
      <c r="C279" s="14"/>
      <c r="D279" s="10"/>
      <c r="E279" s="10"/>
      <c r="F279" s="10" t="str">
        <f>IFERROR(IF(#REF!="","",IF(#REF!="Male",$AP$22,$AP$24)),"")</f>
        <v/>
      </c>
      <c r="G279" s="10" t="str">
        <f t="shared" si="26"/>
        <v/>
      </c>
      <c r="H279" s="28"/>
      <c r="I279" s="10"/>
      <c r="J279" s="14"/>
      <c r="K279" s="10" t="str">
        <f t="shared" si="27"/>
        <v/>
      </c>
      <c r="L279" s="28"/>
      <c r="M279" s="10"/>
      <c r="N279" s="7"/>
      <c r="O279" s="7"/>
      <c r="P279" s="7"/>
      <c r="Q279" s="10" t="str">
        <f t="shared" si="28"/>
        <v/>
      </c>
      <c r="R279" s="28"/>
      <c r="S279" s="10"/>
      <c r="T279" s="7"/>
      <c r="U279" s="7"/>
      <c r="V279" s="7"/>
      <c r="W279" s="7"/>
      <c r="X279" s="10" t="str">
        <f t="shared" si="29"/>
        <v/>
      </c>
      <c r="Y279" s="28"/>
      <c r="Z279" s="10"/>
      <c r="AA279" s="7"/>
      <c r="AB279" s="7"/>
      <c r="AC279" s="7"/>
      <c r="AD279" s="7"/>
      <c r="AE279" s="10" t="str">
        <f t="shared" si="30"/>
        <v/>
      </c>
      <c r="AF279" s="28"/>
      <c r="AG279" s="10"/>
      <c r="AH279" s="7"/>
      <c r="AI279" s="7"/>
      <c r="AJ279" s="7"/>
      <c r="AK279" s="29"/>
      <c r="AL279" s="14"/>
      <c r="AM279" s="7" t="str">
        <f t="shared" si="31"/>
        <v/>
      </c>
      <c r="AN279" s="30"/>
    </row>
    <row r="280" spans="1:40" x14ac:dyDescent="0.25">
      <c r="A280" s="14"/>
      <c r="B280" s="14"/>
      <c r="C280" s="14"/>
      <c r="D280" s="10"/>
      <c r="E280" s="10"/>
      <c r="F280" s="10" t="str">
        <f>IFERROR(IF(#REF!="","",IF(#REF!="Male",$AP$22,$AP$24)),"")</f>
        <v/>
      </c>
      <c r="G280" s="10" t="str">
        <f t="shared" si="26"/>
        <v/>
      </c>
      <c r="H280" s="28"/>
      <c r="I280" s="10"/>
      <c r="J280" s="14"/>
      <c r="K280" s="10" t="str">
        <f t="shared" si="27"/>
        <v/>
      </c>
      <c r="L280" s="28"/>
      <c r="M280" s="10"/>
      <c r="N280" s="7"/>
      <c r="O280" s="7"/>
      <c r="P280" s="7"/>
      <c r="Q280" s="10" t="str">
        <f t="shared" si="28"/>
        <v/>
      </c>
      <c r="R280" s="28"/>
      <c r="S280" s="10"/>
      <c r="T280" s="7"/>
      <c r="U280" s="7"/>
      <c r="V280" s="7"/>
      <c r="W280" s="7"/>
      <c r="X280" s="10" t="str">
        <f t="shared" si="29"/>
        <v/>
      </c>
      <c r="Y280" s="28"/>
      <c r="Z280" s="10"/>
      <c r="AA280" s="7"/>
      <c r="AB280" s="7"/>
      <c r="AC280" s="7"/>
      <c r="AD280" s="7"/>
      <c r="AE280" s="10" t="str">
        <f t="shared" si="30"/>
        <v/>
      </c>
      <c r="AF280" s="28"/>
      <c r="AG280" s="10"/>
      <c r="AH280" s="7"/>
      <c r="AI280" s="7"/>
      <c r="AJ280" s="7"/>
      <c r="AK280" s="29"/>
      <c r="AL280" s="14"/>
      <c r="AM280" s="7" t="str">
        <f t="shared" si="31"/>
        <v/>
      </c>
      <c r="AN280" s="30"/>
    </row>
    <row r="281" spans="1:40" x14ac:dyDescent="0.25">
      <c r="A281" s="14"/>
      <c r="B281" s="14"/>
      <c r="C281" s="14"/>
      <c r="D281" s="10"/>
      <c r="E281" s="10"/>
      <c r="F281" s="10" t="str">
        <f>IFERROR(IF(#REF!="","",IF(#REF!="Male",$AP$22,$AP$24)),"")</f>
        <v/>
      </c>
      <c r="G281" s="10" t="str">
        <f t="shared" si="26"/>
        <v/>
      </c>
      <c r="H281" s="28"/>
      <c r="I281" s="10"/>
      <c r="J281" s="14"/>
      <c r="K281" s="10" t="str">
        <f t="shared" si="27"/>
        <v/>
      </c>
      <c r="L281" s="28"/>
      <c r="M281" s="10"/>
      <c r="N281" s="7"/>
      <c r="O281" s="7"/>
      <c r="P281" s="7"/>
      <c r="Q281" s="10" t="str">
        <f t="shared" si="28"/>
        <v/>
      </c>
      <c r="R281" s="28"/>
      <c r="S281" s="10"/>
      <c r="T281" s="7"/>
      <c r="U281" s="7"/>
      <c r="V281" s="7"/>
      <c r="W281" s="7"/>
      <c r="X281" s="10" t="str">
        <f t="shared" si="29"/>
        <v/>
      </c>
      <c r="Y281" s="28"/>
      <c r="Z281" s="10"/>
      <c r="AA281" s="7"/>
      <c r="AB281" s="7"/>
      <c r="AC281" s="7"/>
      <c r="AD281" s="7"/>
      <c r="AE281" s="10" t="str">
        <f t="shared" si="30"/>
        <v/>
      </c>
      <c r="AF281" s="28"/>
      <c r="AG281" s="10"/>
      <c r="AH281" s="7"/>
      <c r="AI281" s="7"/>
      <c r="AJ281" s="7"/>
      <c r="AK281" s="29"/>
      <c r="AL281" s="14"/>
      <c r="AM281" s="7" t="str">
        <f t="shared" si="31"/>
        <v/>
      </c>
      <c r="AN281" s="30"/>
    </row>
    <row r="282" spans="1:40" x14ac:dyDescent="0.25">
      <c r="A282" s="14"/>
      <c r="B282" s="14"/>
      <c r="C282" s="14"/>
      <c r="D282" s="10"/>
      <c r="E282" s="10"/>
      <c r="F282" s="10" t="str">
        <f>IFERROR(IF(#REF!="","",IF(#REF!="Male",$AP$22,$AP$24)),"")</f>
        <v/>
      </c>
      <c r="G282" s="10" t="str">
        <f t="shared" si="26"/>
        <v/>
      </c>
      <c r="H282" s="28"/>
      <c r="I282" s="10"/>
      <c r="J282" s="14"/>
      <c r="K282" s="10" t="str">
        <f t="shared" si="27"/>
        <v/>
      </c>
      <c r="L282" s="28"/>
      <c r="M282" s="10"/>
      <c r="N282" s="7"/>
      <c r="O282" s="7"/>
      <c r="P282" s="7"/>
      <c r="Q282" s="10" t="str">
        <f t="shared" si="28"/>
        <v/>
      </c>
      <c r="R282" s="28"/>
      <c r="S282" s="10"/>
      <c r="T282" s="7"/>
      <c r="U282" s="7"/>
      <c r="V282" s="7"/>
      <c r="W282" s="7"/>
      <c r="X282" s="10" t="str">
        <f t="shared" si="29"/>
        <v/>
      </c>
      <c r="Y282" s="28"/>
      <c r="Z282" s="10"/>
      <c r="AA282" s="7"/>
      <c r="AB282" s="7"/>
      <c r="AC282" s="7"/>
      <c r="AD282" s="7"/>
      <c r="AE282" s="10" t="str">
        <f t="shared" si="30"/>
        <v/>
      </c>
      <c r="AF282" s="28"/>
      <c r="AG282" s="10"/>
      <c r="AH282" s="7"/>
      <c r="AI282" s="7"/>
      <c r="AJ282" s="7"/>
      <c r="AK282" s="29"/>
      <c r="AL282" s="14"/>
      <c r="AM282" s="7" t="str">
        <f t="shared" si="31"/>
        <v/>
      </c>
      <c r="AN282" s="30"/>
    </row>
    <row r="283" spans="1:40" x14ac:dyDescent="0.25">
      <c r="A283" s="14"/>
      <c r="B283" s="14"/>
      <c r="C283" s="14"/>
      <c r="D283" s="10"/>
      <c r="E283" s="10"/>
      <c r="F283" s="10" t="str">
        <f>IFERROR(IF(#REF!="","",IF(#REF!="Male",$AP$22,$AP$24)),"")</f>
        <v/>
      </c>
      <c r="G283" s="10" t="str">
        <f t="shared" si="26"/>
        <v/>
      </c>
      <c r="H283" s="28"/>
      <c r="I283" s="10"/>
      <c r="J283" s="14"/>
      <c r="K283" s="10" t="str">
        <f t="shared" si="27"/>
        <v/>
      </c>
      <c r="L283" s="28"/>
      <c r="M283" s="10"/>
      <c r="N283" s="7"/>
      <c r="O283" s="7"/>
      <c r="P283" s="7"/>
      <c r="Q283" s="10" t="str">
        <f t="shared" si="28"/>
        <v/>
      </c>
      <c r="R283" s="28"/>
      <c r="S283" s="10"/>
      <c r="T283" s="7"/>
      <c r="U283" s="7"/>
      <c r="V283" s="7"/>
      <c r="W283" s="7"/>
      <c r="X283" s="10" t="str">
        <f t="shared" si="29"/>
        <v/>
      </c>
      <c r="Y283" s="28"/>
      <c r="Z283" s="10"/>
      <c r="AA283" s="7"/>
      <c r="AB283" s="7"/>
      <c r="AC283" s="7"/>
      <c r="AD283" s="7"/>
      <c r="AE283" s="10" t="str">
        <f t="shared" si="30"/>
        <v/>
      </c>
      <c r="AF283" s="28"/>
      <c r="AG283" s="10"/>
      <c r="AH283" s="7"/>
      <c r="AI283" s="7"/>
      <c r="AJ283" s="7"/>
      <c r="AK283" s="29"/>
      <c r="AL283" s="14"/>
      <c r="AM283" s="7" t="str">
        <f t="shared" si="31"/>
        <v/>
      </c>
      <c r="AN283" s="30"/>
    </row>
    <row r="284" spans="1:40" x14ac:dyDescent="0.25">
      <c r="A284" s="14"/>
      <c r="B284" s="14"/>
      <c r="C284" s="14"/>
      <c r="D284" s="10"/>
      <c r="E284" s="10"/>
      <c r="F284" s="10" t="str">
        <f>IFERROR(IF(#REF!="","",IF(#REF!="Male",$AP$22,$AP$24)),"")</f>
        <v/>
      </c>
      <c r="G284" s="10" t="str">
        <f t="shared" si="26"/>
        <v/>
      </c>
      <c r="H284" s="28"/>
      <c r="I284" s="10"/>
      <c r="J284" s="14"/>
      <c r="K284" s="10" t="str">
        <f t="shared" si="27"/>
        <v/>
      </c>
      <c r="L284" s="28"/>
      <c r="M284" s="10"/>
      <c r="N284" s="7"/>
      <c r="O284" s="7"/>
      <c r="P284" s="7"/>
      <c r="Q284" s="10" t="str">
        <f t="shared" si="28"/>
        <v/>
      </c>
      <c r="R284" s="28"/>
      <c r="S284" s="10"/>
      <c r="T284" s="7"/>
      <c r="U284" s="7"/>
      <c r="V284" s="7"/>
      <c r="W284" s="7"/>
      <c r="X284" s="10" t="str">
        <f t="shared" si="29"/>
        <v/>
      </c>
      <c r="Y284" s="28"/>
      <c r="Z284" s="10"/>
      <c r="AA284" s="7"/>
      <c r="AB284" s="7"/>
      <c r="AC284" s="7"/>
      <c r="AD284" s="7"/>
      <c r="AE284" s="10" t="str">
        <f t="shared" si="30"/>
        <v/>
      </c>
      <c r="AF284" s="28"/>
      <c r="AG284" s="10"/>
      <c r="AH284" s="7"/>
      <c r="AI284" s="7"/>
      <c r="AJ284" s="7"/>
      <c r="AK284" s="29"/>
      <c r="AL284" s="14"/>
      <c r="AM284" s="7" t="str">
        <f t="shared" si="31"/>
        <v/>
      </c>
      <c r="AN284" s="30"/>
    </row>
    <row r="285" spans="1:40" x14ac:dyDescent="0.25">
      <c r="A285" s="14"/>
      <c r="B285" s="14"/>
      <c r="C285" s="14"/>
      <c r="D285" s="10"/>
      <c r="E285" s="10"/>
      <c r="F285" s="10" t="str">
        <f>IFERROR(IF(#REF!="","",IF(#REF!="Male",$AP$22,$AP$24)),"")</f>
        <v/>
      </c>
      <c r="G285" s="10" t="str">
        <f t="shared" si="26"/>
        <v/>
      </c>
      <c r="H285" s="28"/>
      <c r="I285" s="10"/>
      <c r="J285" s="14"/>
      <c r="K285" s="10" t="str">
        <f t="shared" si="27"/>
        <v/>
      </c>
      <c r="L285" s="28"/>
      <c r="M285" s="10"/>
      <c r="N285" s="7"/>
      <c r="O285" s="7"/>
      <c r="P285" s="7"/>
      <c r="Q285" s="10" t="str">
        <f t="shared" si="28"/>
        <v/>
      </c>
      <c r="R285" s="28"/>
      <c r="S285" s="10"/>
      <c r="T285" s="7"/>
      <c r="U285" s="7"/>
      <c r="V285" s="7"/>
      <c r="W285" s="7"/>
      <c r="X285" s="10" t="str">
        <f t="shared" si="29"/>
        <v/>
      </c>
      <c r="Y285" s="28"/>
      <c r="Z285" s="10"/>
      <c r="AA285" s="7"/>
      <c r="AB285" s="7"/>
      <c r="AC285" s="7"/>
      <c r="AD285" s="7"/>
      <c r="AE285" s="10" t="str">
        <f t="shared" si="30"/>
        <v/>
      </c>
      <c r="AF285" s="28"/>
      <c r="AG285" s="10"/>
      <c r="AH285" s="7"/>
      <c r="AI285" s="7"/>
      <c r="AJ285" s="7"/>
      <c r="AK285" s="29"/>
      <c r="AL285" s="14"/>
      <c r="AM285" s="7" t="str">
        <f t="shared" si="31"/>
        <v/>
      </c>
      <c r="AN285" s="30"/>
    </row>
    <row r="286" spans="1:40" x14ac:dyDescent="0.25">
      <c r="A286" s="14"/>
      <c r="B286" s="14"/>
      <c r="C286" s="14"/>
      <c r="D286" s="10"/>
      <c r="E286" s="10"/>
      <c r="F286" s="10" t="str">
        <f>IFERROR(IF(#REF!="","",IF(#REF!="Male",$AP$22,$AP$24)),"")</f>
        <v/>
      </c>
      <c r="G286" s="10" t="str">
        <f t="shared" si="26"/>
        <v/>
      </c>
      <c r="H286" s="28"/>
      <c r="I286" s="10"/>
      <c r="J286" s="14"/>
      <c r="K286" s="10" t="str">
        <f t="shared" si="27"/>
        <v/>
      </c>
      <c r="L286" s="28"/>
      <c r="M286" s="10"/>
      <c r="N286" s="7"/>
      <c r="O286" s="7"/>
      <c r="P286" s="7"/>
      <c r="Q286" s="10" t="str">
        <f t="shared" si="28"/>
        <v/>
      </c>
      <c r="R286" s="28"/>
      <c r="S286" s="10"/>
      <c r="T286" s="7"/>
      <c r="U286" s="7"/>
      <c r="V286" s="7"/>
      <c r="W286" s="7"/>
      <c r="X286" s="10" t="str">
        <f t="shared" si="29"/>
        <v/>
      </c>
      <c r="Y286" s="28"/>
      <c r="Z286" s="10"/>
      <c r="AA286" s="7"/>
      <c r="AB286" s="7"/>
      <c r="AC286" s="7"/>
      <c r="AD286" s="7"/>
      <c r="AE286" s="10" t="str">
        <f t="shared" si="30"/>
        <v/>
      </c>
      <c r="AF286" s="28"/>
      <c r="AG286" s="10"/>
      <c r="AH286" s="7"/>
      <c r="AI286" s="7"/>
      <c r="AJ286" s="7"/>
      <c r="AK286" s="29"/>
      <c r="AL286" s="14"/>
      <c r="AM286" s="7" t="str">
        <f t="shared" si="31"/>
        <v/>
      </c>
      <c r="AN286" s="30"/>
    </row>
    <row r="287" spans="1:40" x14ac:dyDescent="0.25">
      <c r="A287" s="14"/>
      <c r="B287" s="14"/>
      <c r="C287" s="14"/>
      <c r="D287" s="10"/>
      <c r="E287" s="10"/>
      <c r="F287" s="10" t="str">
        <f>IFERROR(IF(#REF!="","",IF(#REF!="Male",$AP$22,$AP$24)),"")</f>
        <v/>
      </c>
      <c r="G287" s="10" t="str">
        <f t="shared" si="26"/>
        <v/>
      </c>
      <c r="H287" s="28"/>
      <c r="I287" s="10"/>
      <c r="J287" s="14"/>
      <c r="K287" s="10" t="str">
        <f t="shared" si="27"/>
        <v/>
      </c>
      <c r="L287" s="28"/>
      <c r="M287" s="10"/>
      <c r="N287" s="7"/>
      <c r="O287" s="7"/>
      <c r="P287" s="7"/>
      <c r="Q287" s="10" t="str">
        <f t="shared" si="28"/>
        <v/>
      </c>
      <c r="R287" s="28"/>
      <c r="S287" s="10"/>
      <c r="T287" s="7"/>
      <c r="U287" s="7"/>
      <c r="V287" s="7"/>
      <c r="W287" s="7"/>
      <c r="X287" s="10" t="str">
        <f t="shared" si="29"/>
        <v/>
      </c>
      <c r="Y287" s="28"/>
      <c r="Z287" s="10"/>
      <c r="AA287" s="7"/>
      <c r="AB287" s="7"/>
      <c r="AC287" s="7"/>
      <c r="AD287" s="7"/>
      <c r="AE287" s="10" t="str">
        <f t="shared" si="30"/>
        <v/>
      </c>
      <c r="AF287" s="28"/>
      <c r="AG287" s="10"/>
      <c r="AH287" s="7"/>
      <c r="AI287" s="7"/>
      <c r="AJ287" s="7"/>
      <c r="AK287" s="29"/>
      <c r="AL287" s="14"/>
      <c r="AM287" s="7" t="str">
        <f t="shared" si="31"/>
        <v/>
      </c>
      <c r="AN287" s="30"/>
    </row>
    <row r="288" spans="1:40" x14ac:dyDescent="0.25">
      <c r="A288" s="14"/>
      <c r="B288" s="14"/>
      <c r="C288" s="14"/>
      <c r="D288" s="10"/>
      <c r="E288" s="10"/>
      <c r="F288" s="10" t="str">
        <f>IFERROR(IF(#REF!="","",IF(#REF!="Male",$AP$22,$AP$24)),"")</f>
        <v/>
      </c>
      <c r="G288" s="10" t="str">
        <f t="shared" si="26"/>
        <v/>
      </c>
      <c r="H288" s="28"/>
      <c r="I288" s="10"/>
      <c r="J288" s="14"/>
      <c r="K288" s="10" t="str">
        <f t="shared" si="27"/>
        <v/>
      </c>
      <c r="L288" s="28"/>
      <c r="M288" s="10"/>
      <c r="N288" s="7"/>
      <c r="O288" s="7"/>
      <c r="P288" s="7"/>
      <c r="Q288" s="10" t="str">
        <f t="shared" si="28"/>
        <v/>
      </c>
      <c r="R288" s="28"/>
      <c r="S288" s="10"/>
      <c r="T288" s="7"/>
      <c r="U288" s="7"/>
      <c r="V288" s="7"/>
      <c r="W288" s="7"/>
      <c r="X288" s="10" t="str">
        <f t="shared" si="29"/>
        <v/>
      </c>
      <c r="Y288" s="28"/>
      <c r="Z288" s="10"/>
      <c r="AA288" s="7"/>
      <c r="AB288" s="7"/>
      <c r="AC288" s="7"/>
      <c r="AD288" s="7"/>
      <c r="AE288" s="10" t="str">
        <f t="shared" si="30"/>
        <v/>
      </c>
      <c r="AF288" s="28"/>
      <c r="AG288" s="10"/>
      <c r="AH288" s="7"/>
      <c r="AI288" s="7"/>
      <c r="AJ288" s="7"/>
      <c r="AK288" s="29"/>
      <c r="AL288" s="14"/>
      <c r="AM288" s="7" t="str">
        <f t="shared" si="31"/>
        <v/>
      </c>
      <c r="AN288" s="30"/>
    </row>
    <row r="289" spans="1:40" x14ac:dyDescent="0.25">
      <c r="A289" s="14"/>
      <c r="B289" s="14"/>
      <c r="C289" s="14"/>
      <c r="D289" s="10"/>
      <c r="E289" s="10"/>
      <c r="F289" s="10" t="str">
        <f>IFERROR(IF(#REF!="","",IF(#REF!="Male",$AP$22,$AP$24)),"")</f>
        <v/>
      </c>
      <c r="G289" s="10" t="str">
        <f t="shared" si="26"/>
        <v/>
      </c>
      <c r="H289" s="28"/>
      <c r="I289" s="10"/>
      <c r="J289" s="14"/>
      <c r="K289" s="10" t="str">
        <f t="shared" si="27"/>
        <v/>
      </c>
      <c r="L289" s="28"/>
      <c r="M289" s="10"/>
      <c r="N289" s="7"/>
      <c r="O289" s="7"/>
      <c r="P289" s="7"/>
      <c r="Q289" s="10" t="str">
        <f t="shared" si="28"/>
        <v/>
      </c>
      <c r="R289" s="28"/>
      <c r="S289" s="10"/>
      <c r="T289" s="7"/>
      <c r="U289" s="7"/>
      <c r="V289" s="7"/>
      <c r="W289" s="7"/>
      <c r="X289" s="10" t="str">
        <f t="shared" si="29"/>
        <v/>
      </c>
      <c r="Y289" s="28"/>
      <c r="Z289" s="10"/>
      <c r="AA289" s="7"/>
      <c r="AB289" s="7"/>
      <c r="AC289" s="7"/>
      <c r="AD289" s="7"/>
      <c r="AE289" s="10" t="str">
        <f t="shared" si="30"/>
        <v/>
      </c>
      <c r="AF289" s="28"/>
      <c r="AG289" s="10"/>
      <c r="AH289" s="7"/>
      <c r="AI289" s="7"/>
      <c r="AJ289" s="7"/>
      <c r="AK289" s="29"/>
      <c r="AL289" s="14"/>
      <c r="AM289" s="7" t="str">
        <f t="shared" si="31"/>
        <v/>
      </c>
      <c r="AN289" s="30"/>
    </row>
    <row r="290" spans="1:40" x14ac:dyDescent="0.25">
      <c r="A290" s="14"/>
      <c r="B290" s="14"/>
      <c r="C290" s="14"/>
      <c r="D290" s="10"/>
      <c r="E290" s="10"/>
      <c r="F290" s="10" t="str">
        <f>IFERROR(IF(#REF!="","",IF(#REF!="Male",$AP$22,$AP$24)),"")</f>
        <v/>
      </c>
      <c r="G290" s="10" t="str">
        <f t="shared" si="26"/>
        <v/>
      </c>
      <c r="H290" s="28"/>
      <c r="I290" s="10"/>
      <c r="J290" s="14"/>
      <c r="K290" s="10" t="str">
        <f t="shared" si="27"/>
        <v/>
      </c>
      <c r="L290" s="28"/>
      <c r="M290" s="10"/>
      <c r="N290" s="7"/>
      <c r="O290" s="7"/>
      <c r="P290" s="7"/>
      <c r="Q290" s="10" t="str">
        <f t="shared" si="28"/>
        <v/>
      </c>
      <c r="R290" s="28"/>
      <c r="S290" s="10"/>
      <c r="T290" s="7"/>
      <c r="U290" s="7"/>
      <c r="V290" s="7"/>
      <c r="W290" s="7"/>
      <c r="X290" s="10" t="str">
        <f t="shared" si="29"/>
        <v/>
      </c>
      <c r="Y290" s="28"/>
      <c r="Z290" s="10"/>
      <c r="AA290" s="7"/>
      <c r="AB290" s="7"/>
      <c r="AC290" s="7"/>
      <c r="AD290" s="7"/>
      <c r="AE290" s="10" t="str">
        <f t="shared" si="30"/>
        <v/>
      </c>
      <c r="AF290" s="28"/>
      <c r="AG290" s="10"/>
      <c r="AH290" s="7"/>
      <c r="AI290" s="7"/>
      <c r="AJ290" s="7"/>
      <c r="AK290" s="29"/>
      <c r="AL290" s="14"/>
      <c r="AM290" s="7" t="str">
        <f t="shared" si="31"/>
        <v/>
      </c>
      <c r="AN290" s="30"/>
    </row>
    <row r="291" spans="1:40" x14ac:dyDescent="0.25">
      <c r="A291" s="14"/>
      <c r="B291" s="14"/>
      <c r="C291" s="14"/>
      <c r="D291" s="10"/>
      <c r="E291" s="10"/>
      <c r="F291" s="10" t="str">
        <f>IFERROR(IF(#REF!="","",IF(#REF!="Male",$AP$22,$AP$24)),"")</f>
        <v/>
      </c>
      <c r="G291" s="10" t="str">
        <f t="shared" si="26"/>
        <v/>
      </c>
      <c r="H291" s="28"/>
      <c r="I291" s="10"/>
      <c r="J291" s="14"/>
      <c r="K291" s="10" t="str">
        <f t="shared" si="27"/>
        <v/>
      </c>
      <c r="L291" s="28"/>
      <c r="M291" s="10"/>
      <c r="N291" s="7"/>
      <c r="O291" s="7"/>
      <c r="P291" s="7"/>
      <c r="Q291" s="10" t="str">
        <f t="shared" si="28"/>
        <v/>
      </c>
      <c r="R291" s="28"/>
      <c r="S291" s="10"/>
      <c r="T291" s="7"/>
      <c r="U291" s="7"/>
      <c r="V291" s="7"/>
      <c r="W291" s="7"/>
      <c r="X291" s="10" t="str">
        <f t="shared" si="29"/>
        <v/>
      </c>
      <c r="Y291" s="28"/>
      <c r="Z291" s="10"/>
      <c r="AA291" s="7"/>
      <c r="AB291" s="7"/>
      <c r="AC291" s="7"/>
      <c r="AD291" s="7"/>
      <c r="AE291" s="10" t="str">
        <f t="shared" si="30"/>
        <v/>
      </c>
      <c r="AF291" s="28"/>
      <c r="AG291" s="10"/>
      <c r="AH291" s="7"/>
      <c r="AI291" s="7"/>
      <c r="AJ291" s="7"/>
      <c r="AK291" s="29"/>
      <c r="AL291" s="14"/>
      <c r="AM291" s="7" t="str">
        <f t="shared" si="31"/>
        <v/>
      </c>
      <c r="AN291" s="30"/>
    </row>
    <row r="292" spans="1:40" x14ac:dyDescent="0.25">
      <c r="A292" s="14"/>
      <c r="B292" s="14"/>
      <c r="C292" s="14"/>
      <c r="D292" s="10"/>
      <c r="E292" s="10"/>
      <c r="F292" s="10" t="str">
        <f>IFERROR(IF(#REF!="","",IF(#REF!="Male",$AP$22,$AP$24)),"")</f>
        <v/>
      </c>
      <c r="G292" s="10" t="str">
        <f t="shared" si="26"/>
        <v/>
      </c>
      <c r="H292" s="28"/>
      <c r="I292" s="10"/>
      <c r="J292" s="14"/>
      <c r="K292" s="10" t="str">
        <f t="shared" si="27"/>
        <v/>
      </c>
      <c r="L292" s="28"/>
      <c r="M292" s="10"/>
      <c r="N292" s="7"/>
      <c r="O292" s="7"/>
      <c r="P292" s="7"/>
      <c r="Q292" s="10" t="str">
        <f t="shared" si="28"/>
        <v/>
      </c>
      <c r="R292" s="28"/>
      <c r="S292" s="10"/>
      <c r="T292" s="7"/>
      <c r="U292" s="7"/>
      <c r="V292" s="7"/>
      <c r="W292" s="7"/>
      <c r="X292" s="10" t="str">
        <f t="shared" si="29"/>
        <v/>
      </c>
      <c r="Y292" s="28"/>
      <c r="Z292" s="10"/>
      <c r="AA292" s="7"/>
      <c r="AB292" s="7"/>
      <c r="AC292" s="7"/>
      <c r="AD292" s="7"/>
      <c r="AE292" s="10" t="str">
        <f t="shared" si="30"/>
        <v/>
      </c>
      <c r="AF292" s="28"/>
      <c r="AG292" s="10"/>
      <c r="AH292" s="7"/>
      <c r="AI292" s="7"/>
      <c r="AJ292" s="7"/>
      <c r="AK292" s="29"/>
      <c r="AL292" s="14"/>
      <c r="AM292" s="7" t="str">
        <f t="shared" si="31"/>
        <v/>
      </c>
      <c r="AN292" s="30"/>
    </row>
    <row r="293" spans="1:40" x14ac:dyDescent="0.25">
      <c r="A293" s="14"/>
      <c r="B293" s="14"/>
      <c r="C293" s="14"/>
      <c r="D293" s="10"/>
      <c r="E293" s="10"/>
      <c r="F293" s="10" t="str">
        <f>IFERROR(IF(#REF!="","",IF(#REF!="Male",$AP$22,$AP$24)),"")</f>
        <v/>
      </c>
      <c r="G293" s="10" t="str">
        <f t="shared" si="26"/>
        <v/>
      </c>
      <c r="H293" s="28"/>
      <c r="I293" s="10"/>
      <c r="J293" s="14"/>
      <c r="K293" s="10" t="str">
        <f t="shared" si="27"/>
        <v/>
      </c>
      <c r="L293" s="28"/>
      <c r="M293" s="10"/>
      <c r="N293" s="7"/>
      <c r="O293" s="7"/>
      <c r="P293" s="7"/>
      <c r="Q293" s="10" t="str">
        <f t="shared" si="28"/>
        <v/>
      </c>
      <c r="R293" s="28"/>
      <c r="S293" s="10"/>
      <c r="T293" s="7"/>
      <c r="U293" s="7"/>
      <c r="V293" s="7"/>
      <c r="W293" s="7"/>
      <c r="X293" s="10" t="str">
        <f t="shared" si="29"/>
        <v/>
      </c>
      <c r="Y293" s="28"/>
      <c r="Z293" s="10"/>
      <c r="AA293" s="7"/>
      <c r="AB293" s="7"/>
      <c r="AC293" s="7"/>
      <c r="AD293" s="7"/>
      <c r="AE293" s="10" t="str">
        <f t="shared" si="30"/>
        <v/>
      </c>
      <c r="AF293" s="28"/>
      <c r="AG293" s="10"/>
      <c r="AH293" s="7"/>
      <c r="AI293" s="7"/>
      <c r="AJ293" s="7"/>
      <c r="AK293" s="29"/>
      <c r="AL293" s="14"/>
      <c r="AM293" s="7" t="str">
        <f t="shared" si="31"/>
        <v/>
      </c>
      <c r="AN293" s="30"/>
    </row>
    <row r="294" spans="1:40" x14ac:dyDescent="0.25">
      <c r="A294" s="14"/>
      <c r="B294" s="14"/>
      <c r="C294" s="14"/>
      <c r="D294" s="10"/>
      <c r="E294" s="10"/>
      <c r="F294" s="10" t="str">
        <f>IFERROR(IF(#REF!="","",IF(#REF!="Male",$AP$22,$AP$24)),"")</f>
        <v/>
      </c>
      <c r="G294" s="10" t="str">
        <f t="shared" si="26"/>
        <v/>
      </c>
      <c r="H294" s="28"/>
      <c r="I294" s="10"/>
      <c r="J294" s="14"/>
      <c r="K294" s="10" t="str">
        <f t="shared" si="27"/>
        <v/>
      </c>
      <c r="L294" s="28"/>
      <c r="M294" s="10"/>
      <c r="N294" s="7"/>
      <c r="O294" s="7"/>
      <c r="P294" s="7"/>
      <c r="Q294" s="10" t="str">
        <f t="shared" si="28"/>
        <v/>
      </c>
      <c r="R294" s="28"/>
      <c r="S294" s="10"/>
      <c r="T294" s="7"/>
      <c r="U294" s="7"/>
      <c r="V294" s="7"/>
      <c r="W294" s="7"/>
      <c r="X294" s="10" t="str">
        <f t="shared" si="29"/>
        <v/>
      </c>
      <c r="Y294" s="28"/>
      <c r="Z294" s="10"/>
      <c r="AA294" s="7"/>
      <c r="AB294" s="7"/>
      <c r="AC294" s="7"/>
      <c r="AD294" s="7"/>
      <c r="AE294" s="10" t="str">
        <f t="shared" si="30"/>
        <v/>
      </c>
      <c r="AF294" s="28"/>
      <c r="AG294" s="10"/>
      <c r="AH294" s="7"/>
      <c r="AI294" s="7"/>
      <c r="AJ294" s="7"/>
      <c r="AK294" s="29"/>
      <c r="AL294" s="14"/>
      <c r="AM294" s="7" t="str">
        <f t="shared" si="31"/>
        <v/>
      </c>
      <c r="AN294" s="30"/>
    </row>
    <row r="295" spans="1:40" x14ac:dyDescent="0.25">
      <c r="A295" s="14"/>
      <c r="B295" s="14"/>
      <c r="C295" s="14"/>
      <c r="D295" s="10"/>
      <c r="E295" s="10"/>
      <c r="F295" s="10" t="str">
        <f>IFERROR(IF(#REF!="","",IF(#REF!="Male",$AP$22,$AP$24)),"")</f>
        <v/>
      </c>
      <c r="G295" s="10" t="str">
        <f t="shared" si="26"/>
        <v/>
      </c>
      <c r="H295" s="28"/>
      <c r="I295" s="10"/>
      <c r="J295" s="14"/>
      <c r="K295" s="10" t="str">
        <f t="shared" si="27"/>
        <v/>
      </c>
      <c r="L295" s="28"/>
      <c r="M295" s="10"/>
      <c r="N295" s="7"/>
      <c r="O295" s="7"/>
      <c r="P295" s="7"/>
      <c r="Q295" s="10" t="str">
        <f t="shared" si="28"/>
        <v/>
      </c>
      <c r="R295" s="28"/>
      <c r="S295" s="10"/>
      <c r="T295" s="7"/>
      <c r="U295" s="7"/>
      <c r="V295" s="7"/>
      <c r="W295" s="7"/>
      <c r="X295" s="10" t="str">
        <f t="shared" si="29"/>
        <v/>
      </c>
      <c r="Y295" s="28"/>
      <c r="Z295" s="10"/>
      <c r="AA295" s="7"/>
      <c r="AB295" s="7"/>
      <c r="AC295" s="7"/>
      <c r="AD295" s="7"/>
      <c r="AE295" s="10" t="str">
        <f t="shared" si="30"/>
        <v/>
      </c>
      <c r="AF295" s="28"/>
      <c r="AG295" s="10"/>
      <c r="AH295" s="7"/>
      <c r="AI295" s="7"/>
      <c r="AJ295" s="7"/>
      <c r="AK295" s="29"/>
      <c r="AL295" s="14"/>
      <c r="AM295" s="7" t="str">
        <f t="shared" si="31"/>
        <v/>
      </c>
      <c r="AN295" s="30"/>
    </row>
    <row r="296" spans="1:40" x14ac:dyDescent="0.25">
      <c r="A296" s="14"/>
      <c r="B296" s="14"/>
      <c r="C296" s="14"/>
      <c r="D296" s="10"/>
      <c r="E296" s="10"/>
      <c r="F296" s="10" t="str">
        <f>IFERROR(IF(#REF!="","",IF(#REF!="Male",$AP$22,$AP$24)),"")</f>
        <v/>
      </c>
      <c r="G296" s="10" t="str">
        <f t="shared" si="26"/>
        <v/>
      </c>
      <c r="H296" s="28"/>
      <c r="I296" s="10"/>
      <c r="J296" s="14"/>
      <c r="K296" s="10" t="str">
        <f t="shared" si="27"/>
        <v/>
      </c>
      <c r="L296" s="28"/>
      <c r="M296" s="10"/>
      <c r="N296" s="7"/>
      <c r="O296" s="7"/>
      <c r="P296" s="7"/>
      <c r="Q296" s="10" t="str">
        <f t="shared" si="28"/>
        <v/>
      </c>
      <c r="R296" s="28"/>
      <c r="S296" s="10"/>
      <c r="T296" s="7"/>
      <c r="U296" s="7"/>
      <c r="V296" s="7"/>
      <c r="W296" s="7"/>
      <c r="X296" s="10" t="str">
        <f t="shared" si="29"/>
        <v/>
      </c>
      <c r="Y296" s="28"/>
      <c r="Z296" s="10"/>
      <c r="AA296" s="7"/>
      <c r="AB296" s="7"/>
      <c r="AC296" s="7"/>
      <c r="AD296" s="7"/>
      <c r="AE296" s="10" t="str">
        <f t="shared" si="30"/>
        <v/>
      </c>
      <c r="AF296" s="28"/>
      <c r="AG296" s="10"/>
      <c r="AH296" s="7"/>
      <c r="AI296" s="7"/>
      <c r="AJ296" s="7"/>
      <c r="AK296" s="29"/>
      <c r="AL296" s="14"/>
      <c r="AM296" s="7" t="str">
        <f t="shared" si="31"/>
        <v/>
      </c>
      <c r="AN296" s="30"/>
    </row>
    <row r="297" spans="1:40" x14ac:dyDescent="0.25">
      <c r="A297" s="14"/>
      <c r="B297" s="14"/>
      <c r="C297" s="14"/>
      <c r="D297" s="10"/>
      <c r="E297" s="10"/>
      <c r="F297" s="10" t="str">
        <f>IFERROR(IF(#REF!="","",IF(#REF!="Male",$AP$22,$AP$24)),"")</f>
        <v/>
      </c>
      <c r="G297" s="10" t="str">
        <f t="shared" si="26"/>
        <v/>
      </c>
      <c r="H297" s="28"/>
      <c r="I297" s="10"/>
      <c r="J297" s="14"/>
      <c r="K297" s="10" t="str">
        <f t="shared" si="27"/>
        <v/>
      </c>
      <c r="L297" s="28"/>
      <c r="M297" s="10"/>
      <c r="N297" s="7"/>
      <c r="O297" s="7"/>
      <c r="P297" s="7"/>
      <c r="Q297" s="10" t="str">
        <f t="shared" si="28"/>
        <v/>
      </c>
      <c r="R297" s="28"/>
      <c r="S297" s="10"/>
      <c r="T297" s="7"/>
      <c r="U297" s="7"/>
      <c r="V297" s="7"/>
      <c r="W297" s="7"/>
      <c r="X297" s="10" t="str">
        <f t="shared" si="29"/>
        <v/>
      </c>
      <c r="Y297" s="28"/>
      <c r="Z297" s="10"/>
      <c r="AA297" s="7"/>
      <c r="AB297" s="7"/>
      <c r="AC297" s="7"/>
      <c r="AD297" s="7"/>
      <c r="AE297" s="10" t="str">
        <f t="shared" si="30"/>
        <v/>
      </c>
      <c r="AF297" s="28"/>
      <c r="AG297" s="10"/>
      <c r="AH297" s="7"/>
      <c r="AI297" s="7"/>
      <c r="AJ297" s="7"/>
      <c r="AK297" s="29"/>
      <c r="AL297" s="14"/>
      <c r="AM297" s="7" t="str">
        <f t="shared" si="31"/>
        <v/>
      </c>
      <c r="AN297" s="30"/>
    </row>
    <row r="298" spans="1:40" x14ac:dyDescent="0.25">
      <c r="A298" s="14"/>
      <c r="B298" s="14"/>
      <c r="C298" s="14"/>
      <c r="D298" s="10"/>
      <c r="E298" s="10"/>
      <c r="F298" s="10" t="str">
        <f>IFERROR(IF(#REF!="","",IF(#REF!="Male",$AP$22,$AP$24)),"")</f>
        <v/>
      </c>
      <c r="G298" s="10" t="str">
        <f t="shared" si="26"/>
        <v/>
      </c>
      <c r="H298" s="28"/>
      <c r="I298" s="10"/>
      <c r="J298" s="14"/>
      <c r="K298" s="10" t="str">
        <f t="shared" si="27"/>
        <v/>
      </c>
      <c r="L298" s="28"/>
      <c r="M298" s="10"/>
      <c r="N298" s="7"/>
      <c r="O298" s="7"/>
      <c r="P298" s="7"/>
      <c r="Q298" s="10" t="str">
        <f t="shared" si="28"/>
        <v/>
      </c>
      <c r="R298" s="28"/>
      <c r="S298" s="10"/>
      <c r="T298" s="7"/>
      <c r="U298" s="7"/>
      <c r="V298" s="7"/>
      <c r="W298" s="7"/>
      <c r="X298" s="10" t="str">
        <f t="shared" si="29"/>
        <v/>
      </c>
      <c r="Y298" s="28"/>
      <c r="Z298" s="10"/>
      <c r="AA298" s="7"/>
      <c r="AB298" s="7"/>
      <c r="AC298" s="7"/>
      <c r="AD298" s="7"/>
      <c r="AE298" s="10" t="str">
        <f t="shared" si="30"/>
        <v/>
      </c>
      <c r="AF298" s="28"/>
      <c r="AG298" s="10"/>
      <c r="AH298" s="7"/>
      <c r="AI298" s="7"/>
      <c r="AJ298" s="7"/>
      <c r="AK298" s="29"/>
      <c r="AL298" s="14"/>
      <c r="AM298" s="7" t="str">
        <f t="shared" si="31"/>
        <v/>
      </c>
      <c r="AN298" s="30"/>
    </row>
    <row r="299" spans="1:40" x14ac:dyDescent="0.25">
      <c r="A299" s="14"/>
      <c r="B299" s="14"/>
      <c r="C299" s="14"/>
      <c r="D299" s="10"/>
      <c r="E299" s="10"/>
      <c r="F299" s="10" t="str">
        <f>IFERROR(IF(#REF!="","",IF(#REF!="Male",$AP$22,$AP$24)),"")</f>
        <v/>
      </c>
      <c r="G299" s="10" t="str">
        <f t="shared" si="26"/>
        <v/>
      </c>
      <c r="H299" s="28"/>
      <c r="I299" s="10"/>
      <c r="J299" s="14"/>
      <c r="K299" s="10" t="str">
        <f t="shared" si="27"/>
        <v/>
      </c>
      <c r="L299" s="28"/>
      <c r="M299" s="10"/>
      <c r="N299" s="7"/>
      <c r="O299" s="7"/>
      <c r="P299" s="7"/>
      <c r="Q299" s="10" t="str">
        <f t="shared" si="28"/>
        <v/>
      </c>
      <c r="R299" s="28"/>
      <c r="S299" s="10"/>
      <c r="T299" s="7"/>
      <c r="U299" s="7"/>
      <c r="V299" s="7"/>
      <c r="W299" s="7"/>
      <c r="X299" s="10" t="str">
        <f t="shared" si="29"/>
        <v/>
      </c>
      <c r="Y299" s="28"/>
      <c r="Z299" s="10"/>
      <c r="AA299" s="7"/>
      <c r="AB299" s="7"/>
      <c r="AC299" s="7"/>
      <c r="AD299" s="7"/>
      <c r="AE299" s="10" t="str">
        <f t="shared" si="30"/>
        <v/>
      </c>
      <c r="AF299" s="28"/>
      <c r="AG299" s="10"/>
      <c r="AH299" s="7"/>
      <c r="AI299" s="7"/>
      <c r="AJ299" s="7"/>
      <c r="AK299" s="29"/>
      <c r="AL299" s="14"/>
      <c r="AM299" s="7" t="str">
        <f t="shared" si="31"/>
        <v/>
      </c>
      <c r="AN299" s="30"/>
    </row>
    <row r="300" spans="1:40" x14ac:dyDescent="0.25">
      <c r="A300" s="14"/>
      <c r="B300" s="14"/>
      <c r="C300" s="14"/>
      <c r="D300" s="10"/>
      <c r="E300" s="10"/>
      <c r="F300" s="10" t="str">
        <f>IFERROR(IF(#REF!="","",IF(#REF!="Male",$AP$22,$AP$24)),"")</f>
        <v/>
      </c>
      <c r="G300" s="10" t="str">
        <f t="shared" si="26"/>
        <v/>
      </c>
      <c r="H300" s="28"/>
      <c r="I300" s="10"/>
      <c r="J300" s="14"/>
      <c r="K300" s="10" t="str">
        <f t="shared" si="27"/>
        <v/>
      </c>
      <c r="L300" s="28"/>
      <c r="M300" s="10"/>
      <c r="N300" s="7"/>
      <c r="O300" s="7"/>
      <c r="P300" s="7"/>
      <c r="Q300" s="10" t="str">
        <f t="shared" si="28"/>
        <v/>
      </c>
      <c r="R300" s="28"/>
      <c r="S300" s="10"/>
      <c r="T300" s="7"/>
      <c r="U300" s="7"/>
      <c r="V300" s="7"/>
      <c r="W300" s="7"/>
      <c r="X300" s="10" t="str">
        <f t="shared" si="29"/>
        <v/>
      </c>
      <c r="Y300" s="28"/>
      <c r="Z300" s="10"/>
      <c r="AA300" s="7"/>
      <c r="AB300" s="7"/>
      <c r="AC300" s="7"/>
      <c r="AD300" s="7"/>
      <c r="AE300" s="10" t="str">
        <f t="shared" si="30"/>
        <v/>
      </c>
      <c r="AF300" s="28"/>
      <c r="AG300" s="10"/>
      <c r="AH300" s="7"/>
      <c r="AI300" s="7"/>
      <c r="AJ300" s="7"/>
      <c r="AK300" s="29"/>
      <c r="AL300" s="14"/>
      <c r="AM300" s="7" t="str">
        <f t="shared" si="31"/>
        <v/>
      </c>
      <c r="AN300" s="30"/>
    </row>
    <row r="301" spans="1:40" x14ac:dyDescent="0.25">
      <c r="A301" s="14"/>
      <c r="B301" s="14"/>
      <c r="C301" s="14"/>
      <c r="D301" s="10"/>
      <c r="E301" s="10"/>
      <c r="F301" s="10" t="str">
        <f>IFERROR(IF(#REF!="","",IF(#REF!="Male",$AP$22,$AP$24)),"")</f>
        <v/>
      </c>
      <c r="G301" s="10" t="str">
        <f t="shared" si="26"/>
        <v/>
      </c>
      <c r="H301" s="28"/>
      <c r="I301" s="10"/>
      <c r="J301" s="14"/>
      <c r="K301" s="10" t="str">
        <f t="shared" si="27"/>
        <v/>
      </c>
      <c r="L301" s="28"/>
      <c r="M301" s="10"/>
      <c r="N301" s="7"/>
      <c r="O301" s="7"/>
      <c r="P301" s="7"/>
      <c r="Q301" s="10" t="str">
        <f t="shared" si="28"/>
        <v/>
      </c>
      <c r="R301" s="28"/>
      <c r="S301" s="10"/>
      <c r="T301" s="7"/>
      <c r="U301" s="7"/>
      <c r="V301" s="7"/>
      <c r="W301" s="7"/>
      <c r="X301" s="10" t="str">
        <f t="shared" si="29"/>
        <v/>
      </c>
      <c r="Y301" s="28"/>
      <c r="Z301" s="10"/>
      <c r="AA301" s="7"/>
      <c r="AB301" s="7"/>
      <c r="AC301" s="7"/>
      <c r="AD301" s="7"/>
      <c r="AE301" s="10" t="str">
        <f t="shared" si="30"/>
        <v/>
      </c>
      <c r="AF301" s="28"/>
      <c r="AG301" s="10"/>
      <c r="AH301" s="7"/>
      <c r="AI301" s="7"/>
      <c r="AJ301" s="7"/>
      <c r="AK301" s="29"/>
      <c r="AL301" s="14"/>
      <c r="AM301" s="7" t="str">
        <f t="shared" si="31"/>
        <v/>
      </c>
      <c r="AN301" s="30"/>
    </row>
    <row r="302" spans="1:40" x14ac:dyDescent="0.25">
      <c r="A302" s="14"/>
      <c r="B302" s="14"/>
      <c r="C302" s="14"/>
      <c r="D302" s="10"/>
      <c r="E302" s="10"/>
      <c r="F302" s="10" t="str">
        <f>IFERROR(IF(#REF!="","",IF(#REF!="Male",$AP$22,$AP$24)),"")</f>
        <v/>
      </c>
      <c r="G302" s="10" t="str">
        <f t="shared" si="26"/>
        <v/>
      </c>
      <c r="H302" s="28"/>
      <c r="I302" s="10"/>
      <c r="J302" s="14"/>
      <c r="K302" s="10" t="str">
        <f t="shared" si="27"/>
        <v/>
      </c>
      <c r="L302" s="28"/>
      <c r="M302" s="10"/>
      <c r="N302" s="7"/>
      <c r="O302" s="7"/>
      <c r="P302" s="7"/>
      <c r="Q302" s="10" t="str">
        <f t="shared" si="28"/>
        <v/>
      </c>
      <c r="R302" s="28"/>
      <c r="S302" s="10"/>
      <c r="T302" s="7"/>
      <c r="U302" s="7"/>
      <c r="V302" s="7"/>
      <c r="W302" s="7"/>
      <c r="X302" s="10" t="str">
        <f t="shared" si="29"/>
        <v/>
      </c>
      <c r="Y302" s="28"/>
      <c r="Z302" s="10"/>
      <c r="AA302" s="7"/>
      <c r="AB302" s="7"/>
      <c r="AC302" s="7"/>
      <c r="AD302" s="7"/>
      <c r="AE302" s="10" t="str">
        <f t="shared" si="30"/>
        <v/>
      </c>
      <c r="AF302" s="28"/>
      <c r="AG302" s="10"/>
      <c r="AH302" s="7"/>
      <c r="AI302" s="7"/>
      <c r="AJ302" s="7"/>
      <c r="AK302" s="29"/>
      <c r="AL302" s="14"/>
      <c r="AM302" s="7" t="str">
        <f t="shared" si="31"/>
        <v/>
      </c>
      <c r="AN302" s="30"/>
    </row>
    <row r="303" spans="1:40" x14ac:dyDescent="0.25">
      <c r="A303" s="14"/>
      <c r="B303" s="14"/>
      <c r="C303" s="14"/>
      <c r="D303" s="10"/>
      <c r="E303" s="10"/>
      <c r="F303" s="10" t="str">
        <f>IFERROR(IF(#REF!="","",IF(#REF!="Male",$AP$22,$AP$24)),"")</f>
        <v/>
      </c>
      <c r="G303" s="10" t="str">
        <f t="shared" si="26"/>
        <v/>
      </c>
      <c r="H303" s="28"/>
      <c r="I303" s="10"/>
      <c r="J303" s="14"/>
      <c r="K303" s="10" t="str">
        <f t="shared" si="27"/>
        <v/>
      </c>
      <c r="L303" s="28"/>
      <c r="M303" s="10"/>
      <c r="N303" s="7"/>
      <c r="O303" s="7"/>
      <c r="P303" s="7"/>
      <c r="Q303" s="10" t="str">
        <f t="shared" si="28"/>
        <v/>
      </c>
      <c r="R303" s="28"/>
      <c r="S303" s="10"/>
      <c r="T303" s="7"/>
      <c r="U303" s="7"/>
      <c r="V303" s="7"/>
      <c r="W303" s="7"/>
      <c r="X303" s="10" t="str">
        <f t="shared" si="29"/>
        <v/>
      </c>
      <c r="Y303" s="28"/>
      <c r="Z303" s="10"/>
      <c r="AA303" s="7"/>
      <c r="AB303" s="7"/>
      <c r="AC303" s="7"/>
      <c r="AD303" s="7"/>
      <c r="AE303" s="10" t="str">
        <f t="shared" si="30"/>
        <v/>
      </c>
      <c r="AF303" s="28"/>
      <c r="AG303" s="10"/>
      <c r="AH303" s="7"/>
      <c r="AI303" s="7"/>
      <c r="AJ303" s="7"/>
      <c r="AK303" s="29"/>
      <c r="AL303" s="14"/>
      <c r="AM303" s="7" t="str">
        <f t="shared" si="31"/>
        <v/>
      </c>
      <c r="AN303" s="30"/>
    </row>
    <row r="304" spans="1:40" x14ac:dyDescent="0.25">
      <c r="A304" s="14"/>
      <c r="B304" s="14"/>
      <c r="C304" s="14"/>
      <c r="D304" s="10"/>
      <c r="E304" s="10"/>
      <c r="F304" s="10" t="str">
        <f>IFERROR(IF(#REF!="","",IF(#REF!="Male",$AP$22,$AP$24)),"")</f>
        <v/>
      </c>
      <c r="G304" s="10" t="str">
        <f t="shared" si="26"/>
        <v/>
      </c>
      <c r="H304" s="28"/>
      <c r="I304" s="10"/>
      <c r="J304" s="14"/>
      <c r="K304" s="10" t="str">
        <f t="shared" si="27"/>
        <v/>
      </c>
      <c r="L304" s="28"/>
      <c r="M304" s="10"/>
      <c r="N304" s="7"/>
      <c r="O304" s="7"/>
      <c r="P304" s="7"/>
      <c r="Q304" s="10" t="str">
        <f t="shared" si="28"/>
        <v/>
      </c>
      <c r="R304" s="28"/>
      <c r="S304" s="10"/>
      <c r="T304" s="7"/>
      <c r="U304" s="7"/>
      <c r="V304" s="7"/>
      <c r="W304" s="7"/>
      <c r="X304" s="10" t="str">
        <f t="shared" si="29"/>
        <v/>
      </c>
      <c r="Y304" s="28"/>
      <c r="Z304" s="10"/>
      <c r="AA304" s="7"/>
      <c r="AB304" s="7"/>
      <c r="AC304" s="7"/>
      <c r="AD304" s="7"/>
      <c r="AE304" s="10" t="str">
        <f t="shared" si="30"/>
        <v/>
      </c>
      <c r="AF304" s="28"/>
      <c r="AG304" s="10"/>
      <c r="AH304" s="7"/>
      <c r="AI304" s="7"/>
      <c r="AJ304" s="7"/>
      <c r="AK304" s="29"/>
      <c r="AL304" s="14"/>
      <c r="AM304" s="7" t="str">
        <f t="shared" si="31"/>
        <v/>
      </c>
      <c r="AN304" s="30"/>
    </row>
    <row r="305" spans="1:40" x14ac:dyDescent="0.25">
      <c r="A305" s="14"/>
      <c r="B305" s="14"/>
      <c r="C305" s="14"/>
      <c r="D305" s="10"/>
      <c r="E305" s="10"/>
      <c r="F305" s="10" t="str">
        <f>IFERROR(IF(#REF!="","",IF(#REF!="Male",$AP$22,$AP$24)),"")</f>
        <v/>
      </c>
      <c r="G305" s="10" t="str">
        <f t="shared" si="26"/>
        <v/>
      </c>
      <c r="H305" s="28"/>
      <c r="I305" s="10"/>
      <c r="J305" s="14"/>
      <c r="K305" s="10" t="str">
        <f t="shared" si="27"/>
        <v/>
      </c>
      <c r="L305" s="28"/>
      <c r="M305" s="10"/>
      <c r="N305" s="7"/>
      <c r="O305" s="7"/>
      <c r="P305" s="7"/>
      <c r="Q305" s="10" t="str">
        <f t="shared" si="28"/>
        <v/>
      </c>
      <c r="R305" s="28"/>
      <c r="S305" s="10"/>
      <c r="T305" s="7"/>
      <c r="U305" s="7"/>
      <c r="V305" s="7"/>
      <c r="W305" s="7"/>
      <c r="X305" s="10" t="str">
        <f t="shared" si="29"/>
        <v/>
      </c>
      <c r="Y305" s="28"/>
      <c r="Z305" s="10"/>
      <c r="AA305" s="7"/>
      <c r="AB305" s="7"/>
      <c r="AC305" s="7"/>
      <c r="AD305" s="7"/>
      <c r="AE305" s="10" t="str">
        <f t="shared" si="30"/>
        <v/>
      </c>
      <c r="AF305" s="28"/>
      <c r="AG305" s="10"/>
      <c r="AH305" s="7"/>
      <c r="AI305" s="7"/>
      <c r="AJ305" s="7"/>
      <c r="AK305" s="29"/>
      <c r="AL305" s="14"/>
      <c r="AM305" s="7" t="str">
        <f t="shared" si="31"/>
        <v/>
      </c>
      <c r="AN305" s="30"/>
    </row>
    <row r="306" spans="1:40" x14ac:dyDescent="0.25">
      <c r="A306" s="14"/>
      <c r="B306" s="14"/>
      <c r="C306" s="14"/>
      <c r="D306" s="10"/>
      <c r="E306" s="10"/>
      <c r="F306" s="10" t="str">
        <f>IFERROR(IF(#REF!="","",IF(#REF!="Male",$AP$22,$AP$24)),"")</f>
        <v/>
      </c>
      <c r="G306" s="10" t="str">
        <f t="shared" si="26"/>
        <v/>
      </c>
      <c r="H306" s="28"/>
      <c r="I306" s="10"/>
      <c r="J306" s="14"/>
      <c r="K306" s="10" t="str">
        <f t="shared" si="27"/>
        <v/>
      </c>
      <c r="L306" s="28"/>
      <c r="M306" s="10"/>
      <c r="N306" s="7"/>
      <c r="O306" s="7"/>
      <c r="P306" s="7"/>
      <c r="Q306" s="10" t="str">
        <f t="shared" si="28"/>
        <v/>
      </c>
      <c r="R306" s="28"/>
      <c r="S306" s="10"/>
      <c r="T306" s="7"/>
      <c r="U306" s="7"/>
      <c r="V306" s="7"/>
      <c r="W306" s="7"/>
      <c r="X306" s="10" t="str">
        <f t="shared" si="29"/>
        <v/>
      </c>
      <c r="Y306" s="28"/>
      <c r="Z306" s="10"/>
      <c r="AA306" s="7"/>
      <c r="AB306" s="7"/>
      <c r="AC306" s="7"/>
      <c r="AD306" s="7"/>
      <c r="AE306" s="10" t="str">
        <f t="shared" si="30"/>
        <v/>
      </c>
      <c r="AF306" s="28"/>
      <c r="AG306" s="10"/>
      <c r="AH306" s="7"/>
      <c r="AI306" s="7"/>
      <c r="AJ306" s="7"/>
      <c r="AK306" s="29"/>
      <c r="AL306" s="14"/>
      <c r="AM306" s="7" t="str">
        <f t="shared" si="31"/>
        <v/>
      </c>
      <c r="AN306" s="30"/>
    </row>
    <row r="307" spans="1:40" x14ac:dyDescent="0.25">
      <c r="A307" s="14"/>
      <c r="B307" s="14"/>
      <c r="C307" s="14"/>
      <c r="D307" s="10"/>
      <c r="E307" s="10"/>
      <c r="F307" s="10" t="str">
        <f>IFERROR(IF(#REF!="","",IF(#REF!="Male",$AP$22,$AP$24)),"")</f>
        <v/>
      </c>
      <c r="G307" s="10" t="str">
        <f t="shared" si="26"/>
        <v/>
      </c>
      <c r="H307" s="28"/>
      <c r="I307" s="10"/>
      <c r="J307" s="14"/>
      <c r="K307" s="10" t="str">
        <f t="shared" si="27"/>
        <v/>
      </c>
      <c r="L307" s="28"/>
      <c r="M307" s="10"/>
      <c r="N307" s="7"/>
      <c r="O307" s="7"/>
      <c r="P307" s="7"/>
      <c r="Q307" s="10" t="str">
        <f t="shared" si="28"/>
        <v/>
      </c>
      <c r="R307" s="28"/>
      <c r="S307" s="10"/>
      <c r="T307" s="7"/>
      <c r="U307" s="7"/>
      <c r="V307" s="7"/>
      <c r="W307" s="7"/>
      <c r="X307" s="10" t="str">
        <f t="shared" si="29"/>
        <v/>
      </c>
      <c r="Y307" s="28"/>
      <c r="Z307" s="10"/>
      <c r="AA307" s="7"/>
      <c r="AB307" s="7"/>
      <c r="AC307" s="7"/>
      <c r="AD307" s="7"/>
      <c r="AE307" s="10" t="str">
        <f t="shared" si="30"/>
        <v/>
      </c>
      <c r="AF307" s="28"/>
      <c r="AG307" s="10"/>
      <c r="AH307" s="7"/>
      <c r="AI307" s="7"/>
      <c r="AJ307" s="7"/>
      <c r="AK307" s="29"/>
      <c r="AL307" s="14"/>
      <c r="AM307" s="7" t="str">
        <f t="shared" si="31"/>
        <v/>
      </c>
      <c r="AN307" s="30"/>
    </row>
    <row r="308" spans="1:40" x14ac:dyDescent="0.25">
      <c r="A308" s="14"/>
      <c r="B308" s="14"/>
      <c r="C308" s="14"/>
      <c r="D308" s="10"/>
      <c r="E308" s="10"/>
      <c r="F308" s="10" t="str">
        <f>IFERROR(IF(#REF!="","",IF(#REF!="Male",$AP$22,$AP$24)),"")</f>
        <v/>
      </c>
      <c r="G308" s="10" t="str">
        <f t="shared" si="26"/>
        <v/>
      </c>
      <c r="H308" s="28"/>
      <c r="I308" s="10"/>
      <c r="J308" s="14"/>
      <c r="K308" s="10" t="str">
        <f t="shared" si="27"/>
        <v/>
      </c>
      <c r="L308" s="28"/>
      <c r="M308" s="10"/>
      <c r="N308" s="7"/>
      <c r="O308" s="7"/>
      <c r="P308" s="7"/>
      <c r="Q308" s="10" t="str">
        <f t="shared" si="28"/>
        <v/>
      </c>
      <c r="R308" s="28"/>
      <c r="S308" s="10"/>
      <c r="T308" s="7"/>
      <c r="U308" s="7"/>
      <c r="V308" s="7"/>
      <c r="W308" s="7"/>
      <c r="X308" s="10" t="str">
        <f t="shared" si="29"/>
        <v/>
      </c>
      <c r="Y308" s="28"/>
      <c r="Z308" s="10"/>
      <c r="AA308" s="7"/>
      <c r="AB308" s="7"/>
      <c r="AC308" s="7"/>
      <c r="AD308" s="7"/>
      <c r="AE308" s="10" t="str">
        <f t="shared" si="30"/>
        <v/>
      </c>
      <c r="AF308" s="28"/>
      <c r="AG308" s="10"/>
      <c r="AH308" s="7"/>
      <c r="AI308" s="7"/>
      <c r="AJ308" s="7"/>
      <c r="AK308" s="29"/>
      <c r="AL308" s="14"/>
      <c r="AM308" s="7" t="str">
        <f t="shared" si="31"/>
        <v/>
      </c>
      <c r="AN308" s="30"/>
    </row>
    <row r="309" spans="1:40" x14ac:dyDescent="0.25">
      <c r="A309" s="14"/>
      <c r="B309" s="14"/>
      <c r="C309" s="14"/>
      <c r="D309" s="10"/>
      <c r="E309" s="10"/>
      <c r="F309" s="10" t="str">
        <f>IFERROR(IF(#REF!="","",IF(#REF!="Male",$AP$22,$AP$24)),"")</f>
        <v/>
      </c>
      <c r="G309" s="10" t="str">
        <f t="shared" si="26"/>
        <v/>
      </c>
      <c r="H309" s="28"/>
      <c r="I309" s="10"/>
      <c r="J309" s="14"/>
      <c r="K309" s="10" t="str">
        <f t="shared" si="27"/>
        <v/>
      </c>
      <c r="L309" s="28"/>
      <c r="M309" s="10"/>
      <c r="N309" s="7"/>
      <c r="O309" s="7"/>
      <c r="P309" s="7"/>
      <c r="Q309" s="10" t="str">
        <f t="shared" si="28"/>
        <v/>
      </c>
      <c r="R309" s="28"/>
      <c r="S309" s="10"/>
      <c r="T309" s="7"/>
      <c r="U309" s="7"/>
      <c r="V309" s="7"/>
      <c r="W309" s="7"/>
      <c r="X309" s="10" t="str">
        <f t="shared" si="29"/>
        <v/>
      </c>
      <c r="Y309" s="28"/>
      <c r="Z309" s="10"/>
      <c r="AA309" s="7"/>
      <c r="AB309" s="7"/>
      <c r="AC309" s="7"/>
      <c r="AD309" s="7"/>
      <c r="AE309" s="10" t="str">
        <f t="shared" si="30"/>
        <v/>
      </c>
      <c r="AF309" s="28"/>
      <c r="AG309" s="10"/>
      <c r="AH309" s="7"/>
      <c r="AI309" s="7"/>
      <c r="AJ309" s="7"/>
      <c r="AK309" s="29"/>
      <c r="AL309" s="14"/>
      <c r="AM309" s="7" t="str">
        <f t="shared" si="31"/>
        <v/>
      </c>
      <c r="AN309" s="30"/>
    </row>
    <row r="310" spans="1:40" x14ac:dyDescent="0.25">
      <c r="A310" s="14"/>
      <c r="B310" s="14"/>
      <c r="C310" s="14"/>
      <c r="D310" s="10"/>
      <c r="E310" s="10"/>
      <c r="F310" s="10" t="str">
        <f>IFERROR(IF(#REF!="","",IF(#REF!="Male",$AP$22,$AP$24)),"")</f>
        <v/>
      </c>
      <c r="G310" s="10" t="str">
        <f t="shared" si="26"/>
        <v/>
      </c>
      <c r="H310" s="28"/>
      <c r="I310" s="10"/>
      <c r="J310" s="14"/>
      <c r="K310" s="10" t="str">
        <f t="shared" si="27"/>
        <v/>
      </c>
      <c r="L310" s="28"/>
      <c r="M310" s="10"/>
      <c r="N310" s="7"/>
      <c r="O310" s="7"/>
      <c r="P310" s="7"/>
      <c r="Q310" s="10" t="str">
        <f t="shared" si="28"/>
        <v/>
      </c>
      <c r="R310" s="28"/>
      <c r="S310" s="10"/>
      <c r="T310" s="7"/>
      <c r="U310" s="7"/>
      <c r="V310" s="7"/>
      <c r="W310" s="7"/>
      <c r="X310" s="10" t="str">
        <f t="shared" si="29"/>
        <v/>
      </c>
      <c r="Y310" s="28"/>
      <c r="Z310" s="10"/>
      <c r="AA310" s="7"/>
      <c r="AB310" s="7"/>
      <c r="AC310" s="7"/>
      <c r="AD310" s="7"/>
      <c r="AE310" s="10" t="str">
        <f t="shared" si="30"/>
        <v/>
      </c>
      <c r="AF310" s="28"/>
      <c r="AG310" s="10"/>
      <c r="AH310" s="7"/>
      <c r="AI310" s="7"/>
      <c r="AJ310" s="7"/>
      <c r="AK310" s="29"/>
      <c r="AL310" s="14"/>
      <c r="AM310" s="7" t="str">
        <f t="shared" si="31"/>
        <v/>
      </c>
      <c r="AN310" s="30"/>
    </row>
    <row r="311" spans="1:40" x14ac:dyDescent="0.25">
      <c r="A311" s="14"/>
      <c r="B311" s="14"/>
      <c r="C311" s="14"/>
      <c r="D311" s="10"/>
      <c r="E311" s="10"/>
      <c r="F311" s="10" t="str">
        <f>IFERROR(IF(#REF!="","",IF(#REF!="Male",$AP$22,$AP$24)),"")</f>
        <v/>
      </c>
      <c r="G311" s="10" t="str">
        <f t="shared" si="26"/>
        <v/>
      </c>
      <c r="H311" s="28"/>
      <c r="I311" s="10"/>
      <c r="J311" s="14"/>
      <c r="K311" s="10" t="str">
        <f t="shared" si="27"/>
        <v/>
      </c>
      <c r="L311" s="28"/>
      <c r="M311" s="10"/>
      <c r="N311" s="7"/>
      <c r="O311" s="7"/>
      <c r="P311" s="7"/>
      <c r="Q311" s="10" t="str">
        <f t="shared" si="28"/>
        <v/>
      </c>
      <c r="R311" s="28"/>
      <c r="S311" s="10"/>
      <c r="T311" s="7"/>
      <c r="U311" s="7"/>
      <c r="V311" s="7"/>
      <c r="W311" s="7"/>
      <c r="X311" s="10" t="str">
        <f t="shared" si="29"/>
        <v/>
      </c>
      <c r="Y311" s="28"/>
      <c r="Z311" s="10"/>
      <c r="AA311" s="7"/>
      <c r="AB311" s="7"/>
      <c r="AC311" s="7"/>
      <c r="AD311" s="7"/>
      <c r="AE311" s="10" t="str">
        <f t="shared" si="30"/>
        <v/>
      </c>
      <c r="AF311" s="28"/>
      <c r="AG311" s="10"/>
      <c r="AH311" s="7"/>
      <c r="AI311" s="7"/>
      <c r="AJ311" s="7"/>
      <c r="AK311" s="29"/>
      <c r="AL311" s="14"/>
      <c r="AM311" s="7" t="str">
        <f t="shared" si="31"/>
        <v/>
      </c>
      <c r="AN311" s="30"/>
    </row>
    <row r="312" spans="1:40" x14ac:dyDescent="0.25">
      <c r="A312" s="14"/>
      <c r="B312" s="14"/>
      <c r="C312" s="14"/>
      <c r="D312" s="10"/>
      <c r="E312" s="10"/>
      <c r="F312" s="10" t="str">
        <f>IFERROR(IF(#REF!="","",IF(#REF!="Male",$AP$22,$AP$24)),"")</f>
        <v/>
      </c>
      <c r="G312" s="10" t="str">
        <f t="shared" si="26"/>
        <v/>
      </c>
      <c r="H312" s="28"/>
      <c r="I312" s="10"/>
      <c r="J312" s="14"/>
      <c r="K312" s="10" t="str">
        <f t="shared" si="27"/>
        <v/>
      </c>
      <c r="L312" s="28"/>
      <c r="M312" s="10"/>
      <c r="N312" s="7"/>
      <c r="O312" s="7"/>
      <c r="P312" s="7"/>
      <c r="Q312" s="10" t="str">
        <f t="shared" si="28"/>
        <v/>
      </c>
      <c r="R312" s="28"/>
      <c r="S312" s="10"/>
      <c r="T312" s="7"/>
      <c r="U312" s="7"/>
      <c r="V312" s="7"/>
      <c r="W312" s="7"/>
      <c r="X312" s="10" t="str">
        <f t="shared" si="29"/>
        <v/>
      </c>
      <c r="Y312" s="28"/>
      <c r="Z312" s="10"/>
      <c r="AA312" s="7"/>
      <c r="AB312" s="7"/>
      <c r="AC312" s="7"/>
      <c r="AD312" s="7"/>
      <c r="AE312" s="10" t="str">
        <f t="shared" si="30"/>
        <v/>
      </c>
      <c r="AF312" s="28"/>
      <c r="AG312" s="10"/>
      <c r="AH312" s="7"/>
      <c r="AI312" s="7"/>
      <c r="AJ312" s="7"/>
      <c r="AK312" s="29"/>
      <c r="AL312" s="14"/>
      <c r="AM312" s="7" t="str">
        <f t="shared" si="31"/>
        <v/>
      </c>
      <c r="AN312" s="30"/>
    </row>
    <row r="313" spans="1:40" x14ac:dyDescent="0.25">
      <c r="A313" s="14"/>
      <c r="B313" s="14"/>
      <c r="C313" s="14"/>
      <c r="D313" s="10"/>
      <c r="E313" s="10"/>
      <c r="F313" s="10" t="str">
        <f>IFERROR(IF(#REF!="","",IF(#REF!="Male",$AP$22,$AP$24)),"")</f>
        <v/>
      </c>
      <c r="G313" s="10" t="str">
        <f t="shared" si="26"/>
        <v/>
      </c>
      <c r="H313" s="28"/>
      <c r="I313" s="10"/>
      <c r="J313" s="14"/>
      <c r="K313" s="10" t="str">
        <f t="shared" si="27"/>
        <v/>
      </c>
      <c r="L313" s="28"/>
      <c r="M313" s="10"/>
      <c r="N313" s="7"/>
      <c r="O313" s="7"/>
      <c r="P313" s="7"/>
      <c r="Q313" s="10" t="str">
        <f t="shared" si="28"/>
        <v/>
      </c>
      <c r="R313" s="28"/>
      <c r="S313" s="10"/>
      <c r="T313" s="7"/>
      <c r="U313" s="7"/>
      <c r="V313" s="7"/>
      <c r="W313" s="7"/>
      <c r="X313" s="10" t="str">
        <f t="shared" si="29"/>
        <v/>
      </c>
      <c r="Y313" s="28"/>
      <c r="Z313" s="10"/>
      <c r="AA313" s="7"/>
      <c r="AB313" s="7"/>
      <c r="AC313" s="7"/>
      <c r="AD313" s="7"/>
      <c r="AE313" s="10" t="str">
        <f t="shared" si="30"/>
        <v/>
      </c>
      <c r="AF313" s="28"/>
      <c r="AG313" s="10"/>
      <c r="AH313" s="7"/>
      <c r="AI313" s="7"/>
      <c r="AJ313" s="7"/>
      <c r="AK313" s="29"/>
      <c r="AL313" s="14"/>
      <c r="AM313" s="7" t="str">
        <f t="shared" si="31"/>
        <v/>
      </c>
      <c r="AN313" s="30"/>
    </row>
    <row r="314" spans="1:40" x14ac:dyDescent="0.25">
      <c r="A314" s="14"/>
      <c r="B314" s="14"/>
      <c r="C314" s="14"/>
      <c r="D314" s="10"/>
      <c r="E314" s="10"/>
      <c r="F314" s="10" t="str">
        <f>IFERROR(IF(#REF!="","",IF(#REF!="Male",$AP$22,$AP$24)),"")</f>
        <v/>
      </c>
      <c r="G314" s="10" t="str">
        <f t="shared" si="26"/>
        <v/>
      </c>
      <c r="H314" s="28"/>
      <c r="I314" s="10"/>
      <c r="J314" s="14"/>
      <c r="K314" s="10" t="str">
        <f t="shared" si="27"/>
        <v/>
      </c>
      <c r="L314" s="28"/>
      <c r="M314" s="10"/>
      <c r="N314" s="7"/>
      <c r="O314" s="7"/>
      <c r="P314" s="7"/>
      <c r="Q314" s="10" t="str">
        <f t="shared" si="28"/>
        <v/>
      </c>
      <c r="R314" s="28"/>
      <c r="S314" s="10"/>
      <c r="T314" s="7"/>
      <c r="U314" s="7"/>
      <c r="V314" s="7"/>
      <c r="W314" s="7"/>
      <c r="X314" s="10" t="str">
        <f t="shared" si="29"/>
        <v/>
      </c>
      <c r="Y314" s="28"/>
      <c r="Z314" s="10"/>
      <c r="AA314" s="7"/>
      <c r="AB314" s="7"/>
      <c r="AC314" s="7"/>
      <c r="AD314" s="7"/>
      <c r="AE314" s="10" t="str">
        <f t="shared" si="30"/>
        <v/>
      </c>
      <c r="AF314" s="28"/>
      <c r="AG314" s="10"/>
      <c r="AH314" s="7"/>
      <c r="AI314" s="7"/>
      <c r="AJ314" s="7"/>
      <c r="AK314" s="29"/>
      <c r="AL314" s="14"/>
      <c r="AM314" s="7" t="str">
        <f t="shared" si="31"/>
        <v/>
      </c>
      <c r="AN314" s="30"/>
    </row>
    <row r="315" spans="1:40" x14ac:dyDescent="0.25">
      <c r="A315" s="14"/>
      <c r="B315" s="14"/>
      <c r="C315" s="14"/>
      <c r="D315" s="10"/>
      <c r="E315" s="10"/>
      <c r="F315" s="10" t="str">
        <f>IFERROR(IF(#REF!="","",IF(#REF!="Male",$AP$22,$AP$24)),"")</f>
        <v/>
      </c>
      <c r="G315" s="10" t="str">
        <f t="shared" si="26"/>
        <v/>
      </c>
      <c r="H315" s="28"/>
      <c r="I315" s="10"/>
      <c r="J315" s="14"/>
      <c r="K315" s="10" t="str">
        <f t="shared" si="27"/>
        <v/>
      </c>
      <c r="L315" s="28"/>
      <c r="M315" s="10"/>
      <c r="N315" s="7"/>
      <c r="O315" s="7"/>
      <c r="P315" s="7"/>
      <c r="Q315" s="10" t="str">
        <f t="shared" si="28"/>
        <v/>
      </c>
      <c r="R315" s="28"/>
      <c r="S315" s="10"/>
      <c r="T315" s="7"/>
      <c r="U315" s="7"/>
      <c r="V315" s="7"/>
      <c r="W315" s="7"/>
      <c r="X315" s="10" t="str">
        <f t="shared" si="29"/>
        <v/>
      </c>
      <c r="Y315" s="28"/>
      <c r="Z315" s="10"/>
      <c r="AA315" s="7"/>
      <c r="AB315" s="7"/>
      <c r="AC315" s="7"/>
      <c r="AD315" s="7"/>
      <c r="AE315" s="10" t="str">
        <f t="shared" si="30"/>
        <v/>
      </c>
      <c r="AF315" s="28"/>
      <c r="AG315" s="10"/>
      <c r="AH315" s="7"/>
      <c r="AI315" s="7"/>
      <c r="AJ315" s="7"/>
      <c r="AK315" s="29"/>
      <c r="AL315" s="14"/>
      <c r="AM315" s="7" t="str">
        <f t="shared" si="31"/>
        <v/>
      </c>
      <c r="AN315" s="30"/>
    </row>
    <row r="316" spans="1:40" x14ac:dyDescent="0.25">
      <c r="A316" s="14"/>
      <c r="B316" s="14"/>
      <c r="C316" s="14"/>
      <c r="D316" s="10"/>
      <c r="E316" s="10"/>
      <c r="F316" s="10" t="str">
        <f>IFERROR(IF(#REF!="","",IF(#REF!="Male",$AP$22,$AP$24)),"")</f>
        <v/>
      </c>
      <c r="G316" s="10" t="str">
        <f t="shared" si="26"/>
        <v/>
      </c>
      <c r="H316" s="28"/>
      <c r="I316" s="10"/>
      <c r="J316" s="14"/>
      <c r="K316" s="10" t="str">
        <f t="shared" si="27"/>
        <v/>
      </c>
      <c r="L316" s="28"/>
      <c r="M316" s="10"/>
      <c r="N316" s="7"/>
      <c r="O316" s="7"/>
      <c r="P316" s="7"/>
      <c r="Q316" s="10" t="str">
        <f t="shared" si="28"/>
        <v/>
      </c>
      <c r="R316" s="28"/>
      <c r="S316" s="10"/>
      <c r="T316" s="7"/>
      <c r="U316" s="7"/>
      <c r="V316" s="7"/>
      <c r="W316" s="7"/>
      <c r="X316" s="10" t="str">
        <f t="shared" si="29"/>
        <v/>
      </c>
      <c r="Y316" s="28"/>
      <c r="Z316" s="10"/>
      <c r="AA316" s="7"/>
      <c r="AB316" s="7"/>
      <c r="AC316" s="7"/>
      <c r="AD316" s="7"/>
      <c r="AE316" s="10" t="str">
        <f t="shared" si="30"/>
        <v/>
      </c>
      <c r="AF316" s="28"/>
      <c r="AG316" s="10"/>
      <c r="AH316" s="7"/>
      <c r="AI316" s="7"/>
      <c r="AJ316" s="7"/>
      <c r="AK316" s="29"/>
      <c r="AL316" s="14"/>
      <c r="AM316" s="7" t="str">
        <f t="shared" si="31"/>
        <v/>
      </c>
      <c r="AN316" s="30"/>
    </row>
    <row r="317" spans="1:40" x14ac:dyDescent="0.25">
      <c r="A317" s="14"/>
      <c r="B317" s="14"/>
      <c r="C317" s="14"/>
      <c r="D317" s="10"/>
      <c r="E317" s="10"/>
      <c r="F317" s="10" t="str">
        <f>IFERROR(IF(#REF!="","",IF(#REF!="Male",$AP$22,$AP$24)),"")</f>
        <v/>
      </c>
      <c r="G317" s="10" t="str">
        <f t="shared" si="26"/>
        <v/>
      </c>
      <c r="H317" s="28"/>
      <c r="I317" s="10"/>
      <c r="J317" s="14"/>
      <c r="K317" s="10" t="str">
        <f t="shared" si="27"/>
        <v/>
      </c>
      <c r="L317" s="28"/>
      <c r="M317" s="10"/>
      <c r="N317" s="7"/>
      <c r="O317" s="7"/>
      <c r="P317" s="7"/>
      <c r="Q317" s="10" t="str">
        <f t="shared" si="28"/>
        <v/>
      </c>
      <c r="R317" s="28"/>
      <c r="S317" s="10"/>
      <c r="T317" s="7"/>
      <c r="U317" s="7"/>
      <c r="V317" s="7"/>
      <c r="W317" s="7"/>
      <c r="X317" s="10" t="str">
        <f t="shared" si="29"/>
        <v/>
      </c>
      <c r="Y317" s="28"/>
      <c r="Z317" s="10"/>
      <c r="AA317" s="7"/>
      <c r="AB317" s="7"/>
      <c r="AC317" s="7"/>
      <c r="AD317" s="7"/>
      <c r="AE317" s="10" t="str">
        <f t="shared" si="30"/>
        <v/>
      </c>
      <c r="AF317" s="28"/>
      <c r="AG317" s="10"/>
      <c r="AH317" s="7"/>
      <c r="AI317" s="7"/>
      <c r="AJ317" s="7"/>
      <c r="AK317" s="29"/>
      <c r="AL317" s="14"/>
      <c r="AM317" s="7" t="str">
        <f t="shared" si="31"/>
        <v/>
      </c>
      <c r="AN317" s="30"/>
    </row>
    <row r="318" spans="1:40" x14ac:dyDescent="0.25">
      <c r="A318" s="14"/>
      <c r="B318" s="14"/>
      <c r="C318" s="14"/>
      <c r="D318" s="10"/>
      <c r="E318" s="10"/>
      <c r="F318" s="10" t="str">
        <f>IFERROR(IF(#REF!="","",IF(#REF!="Male",$AP$22,$AP$24)),"")</f>
        <v/>
      </c>
      <c r="G318" s="10" t="str">
        <f t="shared" si="26"/>
        <v/>
      </c>
      <c r="H318" s="28"/>
      <c r="I318" s="10"/>
      <c r="J318" s="14"/>
      <c r="K318" s="10" t="str">
        <f t="shared" si="27"/>
        <v/>
      </c>
      <c r="L318" s="28"/>
      <c r="M318" s="10"/>
      <c r="N318" s="7"/>
      <c r="O318" s="7"/>
      <c r="P318" s="7"/>
      <c r="Q318" s="10" t="str">
        <f t="shared" si="28"/>
        <v/>
      </c>
      <c r="R318" s="28"/>
      <c r="S318" s="10"/>
      <c r="T318" s="7"/>
      <c r="U318" s="7"/>
      <c r="V318" s="7"/>
      <c r="W318" s="7"/>
      <c r="X318" s="10" t="str">
        <f t="shared" si="29"/>
        <v/>
      </c>
      <c r="Y318" s="28"/>
      <c r="Z318" s="10"/>
      <c r="AA318" s="7"/>
      <c r="AB318" s="7"/>
      <c r="AC318" s="7"/>
      <c r="AD318" s="7"/>
      <c r="AE318" s="10" t="str">
        <f t="shared" si="30"/>
        <v/>
      </c>
      <c r="AF318" s="28"/>
      <c r="AG318" s="10"/>
      <c r="AH318" s="7"/>
      <c r="AI318" s="7"/>
      <c r="AJ318" s="7"/>
      <c r="AK318" s="29"/>
      <c r="AL318" s="14"/>
      <c r="AM318" s="7" t="str">
        <f t="shared" si="31"/>
        <v/>
      </c>
      <c r="AN318" s="30"/>
    </row>
    <row r="319" spans="1:40" x14ac:dyDescent="0.25">
      <c r="A319" s="14"/>
      <c r="B319" s="14"/>
      <c r="C319" s="14"/>
      <c r="D319" s="10"/>
      <c r="E319" s="10"/>
      <c r="F319" s="10" t="str">
        <f>IFERROR(IF(#REF!="","",IF(#REF!="Male",$AP$22,$AP$24)),"")</f>
        <v/>
      </c>
      <c r="G319" s="10" t="str">
        <f t="shared" si="26"/>
        <v/>
      </c>
      <c r="H319" s="28"/>
      <c r="I319" s="10"/>
      <c r="J319" s="14"/>
      <c r="K319" s="10" t="str">
        <f t="shared" si="27"/>
        <v/>
      </c>
      <c r="L319" s="28"/>
      <c r="M319" s="10"/>
      <c r="N319" s="7"/>
      <c r="O319" s="7"/>
      <c r="P319" s="7"/>
      <c r="Q319" s="10" t="str">
        <f t="shared" si="28"/>
        <v/>
      </c>
      <c r="R319" s="28"/>
      <c r="S319" s="10"/>
      <c r="T319" s="7"/>
      <c r="U319" s="7"/>
      <c r="V319" s="7"/>
      <c r="W319" s="7"/>
      <c r="X319" s="10" t="str">
        <f t="shared" si="29"/>
        <v/>
      </c>
      <c r="Y319" s="28"/>
      <c r="Z319" s="10"/>
      <c r="AA319" s="7"/>
      <c r="AB319" s="7"/>
      <c r="AC319" s="7"/>
      <c r="AD319" s="7"/>
      <c r="AE319" s="10" t="str">
        <f t="shared" si="30"/>
        <v/>
      </c>
      <c r="AF319" s="28"/>
      <c r="AG319" s="10"/>
      <c r="AH319" s="7"/>
      <c r="AI319" s="7"/>
      <c r="AJ319" s="7"/>
      <c r="AK319" s="29"/>
      <c r="AL319" s="14"/>
      <c r="AM319" s="7" t="str">
        <f t="shared" si="31"/>
        <v/>
      </c>
      <c r="AN319" s="30"/>
    </row>
    <row r="320" spans="1:40" x14ac:dyDescent="0.25">
      <c r="A320" s="14"/>
      <c r="B320" s="14"/>
      <c r="C320" s="14"/>
      <c r="D320" s="10"/>
      <c r="E320" s="10"/>
      <c r="F320" s="10" t="str">
        <f>IFERROR(IF(#REF!="","",IF(#REF!="Male",$AP$22,$AP$24)),"")</f>
        <v/>
      </c>
      <c r="G320" s="10" t="str">
        <f t="shared" si="26"/>
        <v/>
      </c>
      <c r="H320" s="28"/>
      <c r="I320" s="10"/>
      <c r="J320" s="14"/>
      <c r="K320" s="10" t="str">
        <f t="shared" si="27"/>
        <v/>
      </c>
      <c r="L320" s="28"/>
      <c r="M320" s="10"/>
      <c r="N320" s="7"/>
      <c r="O320" s="7"/>
      <c r="P320" s="7"/>
      <c r="Q320" s="10" t="str">
        <f t="shared" si="28"/>
        <v/>
      </c>
      <c r="R320" s="28"/>
      <c r="S320" s="10"/>
      <c r="T320" s="7"/>
      <c r="U320" s="7"/>
      <c r="V320" s="7"/>
      <c r="W320" s="7"/>
      <c r="X320" s="10" t="str">
        <f t="shared" si="29"/>
        <v/>
      </c>
      <c r="Y320" s="28"/>
      <c r="Z320" s="10"/>
      <c r="AA320" s="7"/>
      <c r="AB320" s="7"/>
      <c r="AC320" s="7"/>
      <c r="AD320" s="7"/>
      <c r="AE320" s="10" t="str">
        <f t="shared" si="30"/>
        <v/>
      </c>
      <c r="AF320" s="28"/>
      <c r="AG320" s="10"/>
      <c r="AH320" s="7"/>
      <c r="AI320" s="7"/>
      <c r="AJ320" s="7"/>
      <c r="AK320" s="29"/>
      <c r="AL320" s="14"/>
      <c r="AM320" s="7" t="str">
        <f t="shared" si="31"/>
        <v/>
      </c>
      <c r="AN320" s="30"/>
    </row>
    <row r="321" spans="1:40" x14ac:dyDescent="0.25">
      <c r="A321" s="14"/>
      <c r="B321" s="14"/>
      <c r="C321" s="14"/>
      <c r="D321" s="10"/>
      <c r="E321" s="10"/>
      <c r="F321" s="10" t="str">
        <f>IFERROR(IF(#REF!="","",IF(#REF!="Male",$AP$22,$AP$24)),"")</f>
        <v/>
      </c>
      <c r="G321" s="10" t="str">
        <f t="shared" si="26"/>
        <v/>
      </c>
      <c r="H321" s="28"/>
      <c r="I321" s="10"/>
      <c r="J321" s="14"/>
      <c r="K321" s="10" t="str">
        <f t="shared" si="27"/>
        <v/>
      </c>
      <c r="L321" s="28"/>
      <c r="M321" s="10"/>
      <c r="N321" s="7"/>
      <c r="O321" s="7"/>
      <c r="P321" s="7"/>
      <c r="Q321" s="10" t="str">
        <f t="shared" si="28"/>
        <v/>
      </c>
      <c r="R321" s="28"/>
      <c r="S321" s="10"/>
      <c r="T321" s="7"/>
      <c r="U321" s="7"/>
      <c r="V321" s="7"/>
      <c r="W321" s="7"/>
      <c r="X321" s="10" t="str">
        <f t="shared" si="29"/>
        <v/>
      </c>
      <c r="Y321" s="28"/>
      <c r="Z321" s="10"/>
      <c r="AA321" s="7"/>
      <c r="AB321" s="7"/>
      <c r="AC321" s="7"/>
      <c r="AD321" s="7"/>
      <c r="AE321" s="10" t="str">
        <f t="shared" si="30"/>
        <v/>
      </c>
      <c r="AF321" s="28"/>
      <c r="AG321" s="10"/>
      <c r="AH321" s="7"/>
      <c r="AI321" s="7"/>
      <c r="AJ321" s="7"/>
      <c r="AK321" s="29"/>
      <c r="AL321" s="14"/>
      <c r="AM321" s="7" t="str">
        <f t="shared" si="31"/>
        <v/>
      </c>
      <c r="AN321" s="30"/>
    </row>
    <row r="322" spans="1:40" x14ac:dyDescent="0.25">
      <c r="A322" s="14"/>
      <c r="B322" s="14"/>
      <c r="C322" s="14"/>
      <c r="D322" s="10"/>
      <c r="E322" s="10"/>
      <c r="F322" s="10" t="str">
        <f>IFERROR(IF(#REF!="","",IF(#REF!="Male",$AP$22,$AP$24)),"")</f>
        <v/>
      </c>
      <c r="G322" s="10" t="str">
        <f t="shared" si="26"/>
        <v/>
      </c>
      <c r="H322" s="28"/>
      <c r="I322" s="10"/>
      <c r="J322" s="14"/>
      <c r="K322" s="10" t="str">
        <f t="shared" si="27"/>
        <v/>
      </c>
      <c r="L322" s="28"/>
      <c r="M322" s="10"/>
      <c r="N322" s="7"/>
      <c r="O322" s="7"/>
      <c r="P322" s="7"/>
      <c r="Q322" s="10" t="str">
        <f t="shared" si="28"/>
        <v/>
      </c>
      <c r="R322" s="28"/>
      <c r="S322" s="10"/>
      <c r="T322" s="7"/>
      <c r="U322" s="7"/>
      <c r="V322" s="7"/>
      <c r="W322" s="7"/>
      <c r="X322" s="10" t="str">
        <f t="shared" si="29"/>
        <v/>
      </c>
      <c r="Y322" s="28"/>
      <c r="Z322" s="10"/>
      <c r="AA322" s="7"/>
      <c r="AB322" s="7"/>
      <c r="AC322" s="7"/>
      <c r="AD322" s="7"/>
      <c r="AE322" s="10" t="str">
        <f t="shared" si="30"/>
        <v/>
      </c>
      <c r="AF322" s="28"/>
      <c r="AG322" s="10"/>
      <c r="AH322" s="7"/>
      <c r="AI322" s="7"/>
      <c r="AJ322" s="7"/>
      <c r="AK322" s="29"/>
      <c r="AL322" s="14"/>
      <c r="AM322" s="7" t="str">
        <f t="shared" si="31"/>
        <v/>
      </c>
      <c r="AN322" s="30"/>
    </row>
    <row r="323" spans="1:40" x14ac:dyDescent="0.25">
      <c r="A323" s="14"/>
      <c r="B323" s="14"/>
      <c r="C323" s="14"/>
      <c r="D323" s="10"/>
      <c r="E323" s="10"/>
      <c r="F323" s="10" t="str">
        <f>IFERROR(IF(#REF!="","",IF(#REF!="Male",$AP$22,$AP$24)),"")</f>
        <v/>
      </c>
      <c r="G323" s="10" t="str">
        <f t="shared" si="26"/>
        <v/>
      </c>
      <c r="H323" s="28"/>
      <c r="I323" s="10"/>
      <c r="J323" s="14"/>
      <c r="K323" s="10" t="str">
        <f t="shared" si="27"/>
        <v/>
      </c>
      <c r="L323" s="28"/>
      <c r="M323" s="10"/>
      <c r="N323" s="7"/>
      <c r="O323" s="7"/>
      <c r="P323" s="7"/>
      <c r="Q323" s="10" t="str">
        <f t="shared" si="28"/>
        <v/>
      </c>
      <c r="R323" s="28"/>
      <c r="S323" s="10"/>
      <c r="T323" s="7"/>
      <c r="U323" s="7"/>
      <c r="V323" s="7"/>
      <c r="W323" s="7"/>
      <c r="X323" s="10" t="str">
        <f t="shared" si="29"/>
        <v/>
      </c>
      <c r="Y323" s="28"/>
      <c r="Z323" s="10"/>
      <c r="AA323" s="7"/>
      <c r="AB323" s="7"/>
      <c r="AC323" s="7"/>
      <c r="AD323" s="7"/>
      <c r="AE323" s="10" t="str">
        <f t="shared" si="30"/>
        <v/>
      </c>
      <c r="AF323" s="28"/>
      <c r="AG323" s="10"/>
      <c r="AH323" s="7"/>
      <c r="AI323" s="7"/>
      <c r="AJ323" s="7"/>
      <c r="AK323" s="29"/>
      <c r="AL323" s="14"/>
      <c r="AM323" s="7" t="str">
        <f t="shared" si="31"/>
        <v/>
      </c>
      <c r="AN323" s="30"/>
    </row>
    <row r="324" spans="1:40" x14ac:dyDescent="0.25">
      <c r="A324" s="14"/>
      <c r="B324" s="14"/>
      <c r="C324" s="14"/>
      <c r="D324" s="10"/>
      <c r="E324" s="10"/>
      <c r="F324" s="10" t="str">
        <f>IFERROR(IF(#REF!="","",IF(#REF!="Male",$AP$22,$AP$24)),"")</f>
        <v/>
      </c>
      <c r="G324" s="10" t="str">
        <f t="shared" si="26"/>
        <v/>
      </c>
      <c r="H324" s="28"/>
      <c r="I324" s="10"/>
      <c r="J324" s="14"/>
      <c r="K324" s="10" t="str">
        <f t="shared" si="27"/>
        <v/>
      </c>
      <c r="L324" s="28"/>
      <c r="M324" s="10"/>
      <c r="N324" s="7"/>
      <c r="O324" s="7"/>
      <c r="P324" s="7"/>
      <c r="Q324" s="10" t="str">
        <f t="shared" si="28"/>
        <v/>
      </c>
      <c r="R324" s="28"/>
      <c r="S324" s="10"/>
      <c r="T324" s="7"/>
      <c r="U324" s="7"/>
      <c r="V324" s="7"/>
      <c r="W324" s="7"/>
      <c r="X324" s="10" t="str">
        <f t="shared" si="29"/>
        <v/>
      </c>
      <c r="Y324" s="28"/>
      <c r="Z324" s="10"/>
      <c r="AA324" s="7"/>
      <c r="AB324" s="7"/>
      <c r="AC324" s="7"/>
      <c r="AD324" s="7"/>
      <c r="AE324" s="10" t="str">
        <f t="shared" si="30"/>
        <v/>
      </c>
      <c r="AF324" s="28"/>
      <c r="AG324" s="10"/>
      <c r="AH324" s="7"/>
      <c r="AI324" s="7"/>
      <c r="AJ324" s="7"/>
      <c r="AK324" s="29"/>
      <c r="AL324" s="14"/>
      <c r="AM324" s="7" t="str">
        <f t="shared" si="31"/>
        <v/>
      </c>
      <c r="AN324" s="30"/>
    </row>
    <row r="325" spans="1:40" x14ac:dyDescent="0.25">
      <c r="A325" s="14"/>
      <c r="B325" s="14"/>
      <c r="C325" s="14"/>
      <c r="D325" s="10"/>
      <c r="E325" s="10"/>
      <c r="F325" s="10" t="str">
        <f>IFERROR(IF(#REF!="","",IF(#REF!="Male",$AP$22,$AP$24)),"")</f>
        <v/>
      </c>
      <c r="G325" s="10" t="str">
        <f t="shared" si="26"/>
        <v/>
      </c>
      <c r="H325" s="28"/>
      <c r="I325" s="10"/>
      <c r="J325" s="14"/>
      <c r="K325" s="10" t="str">
        <f t="shared" si="27"/>
        <v/>
      </c>
      <c r="L325" s="28"/>
      <c r="M325" s="10"/>
      <c r="N325" s="7"/>
      <c r="O325" s="7"/>
      <c r="P325" s="7"/>
      <c r="Q325" s="10" t="str">
        <f t="shared" si="28"/>
        <v/>
      </c>
      <c r="R325" s="28"/>
      <c r="S325" s="10"/>
      <c r="T325" s="7"/>
      <c r="U325" s="7"/>
      <c r="V325" s="7"/>
      <c r="W325" s="7"/>
      <c r="X325" s="10" t="str">
        <f t="shared" si="29"/>
        <v/>
      </c>
      <c r="Y325" s="28"/>
      <c r="Z325" s="10"/>
      <c r="AA325" s="7"/>
      <c r="AB325" s="7"/>
      <c r="AC325" s="7"/>
      <c r="AD325" s="7"/>
      <c r="AE325" s="10" t="str">
        <f t="shared" si="30"/>
        <v/>
      </c>
      <c r="AF325" s="28"/>
      <c r="AG325" s="10"/>
      <c r="AH325" s="7"/>
      <c r="AI325" s="7"/>
      <c r="AJ325" s="7"/>
      <c r="AK325" s="29"/>
      <c r="AL325" s="14"/>
      <c r="AM325" s="7" t="str">
        <f t="shared" si="31"/>
        <v/>
      </c>
      <c r="AN325" s="30"/>
    </row>
    <row r="326" spans="1:40" x14ac:dyDescent="0.25">
      <c r="A326" s="14"/>
      <c r="B326" s="14"/>
      <c r="C326" s="14"/>
      <c r="D326" s="10"/>
      <c r="E326" s="10"/>
      <c r="F326" s="10" t="str">
        <f>IFERROR(IF(#REF!="","",IF(#REF!="Male",$AP$22,$AP$24)),"")</f>
        <v/>
      </c>
      <c r="G326" s="10" t="str">
        <f t="shared" si="26"/>
        <v/>
      </c>
      <c r="H326" s="28"/>
      <c r="I326" s="10"/>
      <c r="J326" s="14"/>
      <c r="K326" s="10" t="str">
        <f t="shared" si="27"/>
        <v/>
      </c>
      <c r="L326" s="28"/>
      <c r="M326" s="10"/>
      <c r="N326" s="7"/>
      <c r="O326" s="7"/>
      <c r="P326" s="7"/>
      <c r="Q326" s="10" t="str">
        <f t="shared" si="28"/>
        <v/>
      </c>
      <c r="R326" s="28"/>
      <c r="S326" s="10"/>
      <c r="T326" s="7"/>
      <c r="U326" s="7"/>
      <c r="V326" s="7"/>
      <c r="W326" s="7"/>
      <c r="X326" s="10" t="str">
        <f t="shared" si="29"/>
        <v/>
      </c>
      <c r="Y326" s="28"/>
      <c r="Z326" s="10"/>
      <c r="AA326" s="7"/>
      <c r="AB326" s="7"/>
      <c r="AC326" s="7"/>
      <c r="AD326" s="7"/>
      <c r="AE326" s="10" t="str">
        <f t="shared" si="30"/>
        <v/>
      </c>
      <c r="AF326" s="28"/>
      <c r="AG326" s="10"/>
      <c r="AH326" s="7"/>
      <c r="AI326" s="7"/>
      <c r="AJ326" s="7"/>
      <c r="AK326" s="29"/>
      <c r="AL326" s="14"/>
      <c r="AM326" s="7" t="str">
        <f t="shared" si="31"/>
        <v/>
      </c>
      <c r="AN326" s="30"/>
    </row>
    <row r="327" spans="1:40" x14ac:dyDescent="0.25">
      <c r="A327" s="14"/>
      <c r="B327" s="14"/>
      <c r="C327" s="14"/>
      <c r="D327" s="10"/>
      <c r="E327" s="10"/>
      <c r="F327" s="10" t="str">
        <f>IFERROR(IF(#REF!="","",IF(#REF!="Male",$AP$22,$AP$24)),"")</f>
        <v/>
      </c>
      <c r="G327" s="10" t="str">
        <f t="shared" ref="G327:G390" si="32">IF(OR(E327="", F327=""), "", IF(AND(E327&gt;=10, F327&gt;=80), "Silver", IF(AND(E327&gt;=9, F327&gt;=70), "Bronze", "None")))</f>
        <v/>
      </c>
      <c r="H327" s="28"/>
      <c r="I327" s="10"/>
      <c r="J327" s="14"/>
      <c r="K327" s="10" t="str">
        <f t="shared" ref="K327:K390" si="33">IF(J327="", "", IF(J327&gt;=102, "Silver", IF(J327&gt;=86, "Bronze", "None")))</f>
        <v/>
      </c>
      <c r="L327" s="28"/>
      <c r="M327" s="10"/>
      <c r="N327" s="7"/>
      <c r="O327" s="7"/>
      <c r="P327" s="7"/>
      <c r="Q327" s="10" t="str">
        <f t="shared" ref="Q327:Q390" si="34">IFERROR(IF(OR(N327="", O327="", P327=""), "", IF(N327="Silhouette", IF(OR(AND(P327&gt;=14, O327&gt;=119), P327&gt;=15), "Silver", IF(OR(AND(P327&gt;=13, O327&gt;=104), P327&gt;=14), "Bronze", "None")), IF(N327="Disc", IF(OR(AND(P327&gt;=13, O327&gt;=95), P327&gt;=14), "Silver", IF(OR(AND(P327&gt;=12, O327&gt;=84), P327&gt;=13), "Bronze", "None")), "Unknown Target"))), "")</f>
        <v/>
      </c>
      <c r="R327" s="28"/>
      <c r="S327" s="10"/>
      <c r="T327" s="7"/>
      <c r="U327" s="7"/>
      <c r="V327" s="7"/>
      <c r="W327" s="7"/>
      <c r="X327" s="10" t="str">
        <f t="shared" ref="X327:X390" si="35">IFERROR(IF(OR(T327="", U327="", V327="", W327=""), "", IF(AND(T327&gt;=10, U327&gt;=88, V327&gt;=5, W327="Yes"), "Silver", IF(AND(T327&gt;=9, U327&gt;=78, V327&gt;=4, W327="Yes"), "Bronze", "None"))), "")</f>
        <v/>
      </c>
      <c r="Y327" s="28"/>
      <c r="Z327" s="10"/>
      <c r="AA327" s="7"/>
      <c r="AB327" s="7"/>
      <c r="AC327" s="7"/>
      <c r="AD327" s="7"/>
      <c r="AE327" s="10" t="str">
        <f t="shared" ref="AE327:AE390" si="36">IFERROR(IF(OR(AA327="", AB327="", AC327="", AD327=""), "", IF(AND(AA327&gt;=10, AB327&gt;=90, AC327&gt;=5, AD327="Yes"), "Silver", IF(AND(AA327&gt;=9, AB327&gt;=84, AC327&gt;=4, AD327="Yes"), "Bronze", "None"))), "")</f>
        <v/>
      </c>
      <c r="AF327" s="28"/>
      <c r="AG327" s="10"/>
      <c r="AH327" s="7"/>
      <c r="AI327" s="7"/>
      <c r="AJ327" s="7"/>
      <c r="AK327" s="29"/>
      <c r="AL327" s="14"/>
      <c r="AM327" s="7" t="str">
        <f t="shared" ref="AM327:AM390" si="37">IFERROR(IF(AL327="", "", IF(AL327&gt;=4, "Gold", IF(AL327&gt;=0, "Silver", "None"))), "")</f>
        <v/>
      </c>
      <c r="AN327" s="30"/>
    </row>
    <row r="328" spans="1:40" x14ac:dyDescent="0.25">
      <c r="A328" s="14"/>
      <c r="B328" s="14"/>
      <c r="C328" s="14"/>
      <c r="D328" s="10"/>
      <c r="E328" s="10"/>
      <c r="F328" s="14"/>
      <c r="G328" s="10" t="str">
        <f t="shared" si="32"/>
        <v/>
      </c>
      <c r="H328" s="28"/>
      <c r="I328" s="10"/>
      <c r="J328" s="14"/>
      <c r="K328" s="10" t="str">
        <f t="shared" si="33"/>
        <v/>
      </c>
      <c r="L328" s="28"/>
      <c r="M328" s="10"/>
      <c r="N328" s="7"/>
      <c r="O328" s="7"/>
      <c r="P328" s="7"/>
      <c r="Q328" s="10" t="str">
        <f t="shared" si="34"/>
        <v/>
      </c>
      <c r="R328" s="28"/>
      <c r="S328" s="10"/>
      <c r="T328" s="7"/>
      <c r="U328" s="7"/>
      <c r="V328" s="7"/>
      <c r="W328" s="7"/>
      <c r="X328" s="10" t="str">
        <f t="shared" si="35"/>
        <v/>
      </c>
      <c r="Y328" s="28"/>
      <c r="Z328" s="10"/>
      <c r="AA328" s="7"/>
      <c r="AB328" s="7"/>
      <c r="AC328" s="7"/>
      <c r="AD328" s="7"/>
      <c r="AE328" s="10" t="str">
        <f t="shared" si="36"/>
        <v/>
      </c>
      <c r="AF328" s="28"/>
      <c r="AG328" s="10"/>
      <c r="AH328" s="7"/>
      <c r="AI328" s="7"/>
      <c r="AJ328" s="7"/>
      <c r="AK328" s="29"/>
      <c r="AL328" s="14"/>
      <c r="AM328" s="7" t="str">
        <f t="shared" si="37"/>
        <v/>
      </c>
      <c r="AN328" s="30"/>
    </row>
    <row r="329" spans="1:40" x14ac:dyDescent="0.25">
      <c r="A329" s="14"/>
      <c r="B329" s="14"/>
      <c r="C329" s="14"/>
      <c r="D329" s="10"/>
      <c r="E329" s="10"/>
      <c r="F329" s="14"/>
      <c r="G329" s="10" t="str">
        <f t="shared" si="32"/>
        <v/>
      </c>
      <c r="H329" s="28"/>
      <c r="I329" s="10"/>
      <c r="J329" s="14"/>
      <c r="K329" s="10" t="str">
        <f t="shared" si="33"/>
        <v/>
      </c>
      <c r="L329" s="28"/>
      <c r="M329" s="10"/>
      <c r="N329" s="7"/>
      <c r="O329" s="7"/>
      <c r="P329" s="7"/>
      <c r="Q329" s="10" t="str">
        <f t="shared" si="34"/>
        <v/>
      </c>
      <c r="R329" s="28"/>
      <c r="S329" s="10"/>
      <c r="T329" s="7"/>
      <c r="U329" s="7"/>
      <c r="V329" s="7"/>
      <c r="W329" s="7"/>
      <c r="X329" s="10" t="str">
        <f t="shared" si="35"/>
        <v/>
      </c>
      <c r="Y329" s="28"/>
      <c r="Z329" s="10"/>
      <c r="AA329" s="7"/>
      <c r="AB329" s="7"/>
      <c r="AC329" s="7"/>
      <c r="AD329" s="7"/>
      <c r="AE329" s="10" t="str">
        <f t="shared" si="36"/>
        <v/>
      </c>
      <c r="AF329" s="28"/>
      <c r="AG329" s="10"/>
      <c r="AH329" s="7"/>
      <c r="AI329" s="7"/>
      <c r="AJ329" s="7"/>
      <c r="AK329" s="29"/>
      <c r="AL329" s="14"/>
      <c r="AM329" s="7" t="str">
        <f t="shared" si="37"/>
        <v/>
      </c>
      <c r="AN329" s="30"/>
    </row>
    <row r="330" spans="1:40" x14ac:dyDescent="0.25">
      <c r="A330" s="14"/>
      <c r="B330" s="14"/>
      <c r="C330" s="14"/>
      <c r="D330" s="10"/>
      <c r="E330" s="10"/>
      <c r="F330" s="14"/>
      <c r="G330" s="10" t="str">
        <f t="shared" si="32"/>
        <v/>
      </c>
      <c r="H330" s="28"/>
      <c r="I330" s="10"/>
      <c r="J330" s="14"/>
      <c r="K330" s="10" t="str">
        <f t="shared" si="33"/>
        <v/>
      </c>
      <c r="L330" s="28"/>
      <c r="M330" s="10"/>
      <c r="N330" s="7"/>
      <c r="O330" s="7"/>
      <c r="P330" s="7"/>
      <c r="Q330" s="10" t="str">
        <f t="shared" si="34"/>
        <v/>
      </c>
      <c r="R330" s="28"/>
      <c r="S330" s="10"/>
      <c r="T330" s="7"/>
      <c r="U330" s="7"/>
      <c r="V330" s="7"/>
      <c r="W330" s="7"/>
      <c r="X330" s="10" t="str">
        <f t="shared" si="35"/>
        <v/>
      </c>
      <c r="Y330" s="28"/>
      <c r="Z330" s="10"/>
      <c r="AA330" s="7"/>
      <c r="AB330" s="7"/>
      <c r="AC330" s="7"/>
      <c r="AD330" s="7"/>
      <c r="AE330" s="10" t="str">
        <f t="shared" si="36"/>
        <v/>
      </c>
      <c r="AF330" s="28"/>
      <c r="AG330" s="10"/>
      <c r="AH330" s="7"/>
      <c r="AI330" s="7"/>
      <c r="AJ330" s="7"/>
      <c r="AK330" s="29"/>
      <c r="AL330" s="14"/>
      <c r="AM330" s="7" t="str">
        <f t="shared" si="37"/>
        <v/>
      </c>
      <c r="AN330" s="30"/>
    </row>
    <row r="331" spans="1:40" x14ac:dyDescent="0.25">
      <c r="A331" s="14"/>
      <c r="B331" s="14"/>
      <c r="C331" s="14"/>
      <c r="D331" s="10"/>
      <c r="E331" s="10"/>
      <c r="F331" s="14"/>
      <c r="G331" s="10" t="str">
        <f t="shared" si="32"/>
        <v/>
      </c>
      <c r="H331" s="28"/>
      <c r="I331" s="10"/>
      <c r="J331" s="14"/>
      <c r="K331" s="10" t="str">
        <f t="shared" si="33"/>
        <v/>
      </c>
      <c r="L331" s="28"/>
      <c r="M331" s="10"/>
      <c r="N331" s="7"/>
      <c r="O331" s="7"/>
      <c r="P331" s="7"/>
      <c r="Q331" s="10" t="str">
        <f t="shared" si="34"/>
        <v/>
      </c>
      <c r="R331" s="28"/>
      <c r="S331" s="10"/>
      <c r="T331" s="7"/>
      <c r="U331" s="7"/>
      <c r="V331" s="7"/>
      <c r="W331" s="7"/>
      <c r="X331" s="10" t="str">
        <f t="shared" si="35"/>
        <v/>
      </c>
      <c r="Y331" s="28"/>
      <c r="Z331" s="10"/>
      <c r="AA331" s="7"/>
      <c r="AB331" s="7"/>
      <c r="AC331" s="7"/>
      <c r="AD331" s="7"/>
      <c r="AE331" s="10" t="str">
        <f t="shared" si="36"/>
        <v/>
      </c>
      <c r="AF331" s="28"/>
      <c r="AG331" s="10"/>
      <c r="AH331" s="7"/>
      <c r="AI331" s="7"/>
      <c r="AJ331" s="7"/>
      <c r="AK331" s="29"/>
      <c r="AL331" s="14"/>
      <c r="AM331" s="7" t="str">
        <f t="shared" si="37"/>
        <v/>
      </c>
      <c r="AN331" s="30"/>
    </row>
    <row r="332" spans="1:40" x14ac:dyDescent="0.25">
      <c r="A332" s="14"/>
      <c r="B332" s="14"/>
      <c r="C332" s="14"/>
      <c r="D332" s="10"/>
      <c r="E332" s="10"/>
      <c r="F332" s="14"/>
      <c r="G332" s="10" t="str">
        <f t="shared" si="32"/>
        <v/>
      </c>
      <c r="H332" s="28"/>
      <c r="I332" s="10"/>
      <c r="J332" s="14"/>
      <c r="K332" s="10" t="str">
        <f t="shared" si="33"/>
        <v/>
      </c>
      <c r="L332" s="28"/>
      <c r="M332" s="10"/>
      <c r="N332" s="7"/>
      <c r="O332" s="7"/>
      <c r="P332" s="7"/>
      <c r="Q332" s="10" t="str">
        <f t="shared" si="34"/>
        <v/>
      </c>
      <c r="R332" s="28"/>
      <c r="S332" s="10"/>
      <c r="T332" s="7"/>
      <c r="U332" s="7"/>
      <c r="V332" s="7"/>
      <c r="W332" s="7"/>
      <c r="X332" s="10" t="str">
        <f t="shared" si="35"/>
        <v/>
      </c>
      <c r="Y332" s="28"/>
      <c r="Z332" s="10"/>
      <c r="AA332" s="7"/>
      <c r="AB332" s="7"/>
      <c r="AC332" s="7"/>
      <c r="AD332" s="7"/>
      <c r="AE332" s="10" t="str">
        <f t="shared" si="36"/>
        <v/>
      </c>
      <c r="AF332" s="28"/>
      <c r="AG332" s="10"/>
      <c r="AH332" s="7"/>
      <c r="AI332" s="7"/>
      <c r="AJ332" s="7"/>
      <c r="AK332" s="29"/>
      <c r="AL332" s="14"/>
      <c r="AM332" s="7" t="str">
        <f t="shared" si="37"/>
        <v/>
      </c>
      <c r="AN332" s="30"/>
    </row>
    <row r="333" spans="1:40" x14ac:dyDescent="0.25">
      <c r="A333" s="14"/>
      <c r="B333" s="14"/>
      <c r="C333" s="14"/>
      <c r="D333" s="10"/>
      <c r="E333" s="10"/>
      <c r="F333" s="14"/>
      <c r="G333" s="10" t="str">
        <f t="shared" si="32"/>
        <v/>
      </c>
      <c r="H333" s="28"/>
      <c r="I333" s="10"/>
      <c r="J333" s="14"/>
      <c r="K333" s="10" t="str">
        <f t="shared" si="33"/>
        <v/>
      </c>
      <c r="L333" s="28"/>
      <c r="M333" s="10"/>
      <c r="N333" s="7"/>
      <c r="O333" s="7"/>
      <c r="P333" s="7"/>
      <c r="Q333" s="10" t="str">
        <f t="shared" si="34"/>
        <v/>
      </c>
      <c r="R333" s="28"/>
      <c r="S333" s="10"/>
      <c r="T333" s="7"/>
      <c r="U333" s="7"/>
      <c r="V333" s="7"/>
      <c r="W333" s="7"/>
      <c r="X333" s="10" t="str">
        <f t="shared" si="35"/>
        <v/>
      </c>
      <c r="Y333" s="28"/>
      <c r="Z333" s="10"/>
      <c r="AA333" s="7"/>
      <c r="AB333" s="7"/>
      <c r="AC333" s="7"/>
      <c r="AD333" s="7"/>
      <c r="AE333" s="10" t="str">
        <f t="shared" si="36"/>
        <v/>
      </c>
      <c r="AF333" s="28"/>
      <c r="AG333" s="10"/>
      <c r="AH333" s="7"/>
      <c r="AI333" s="7"/>
      <c r="AJ333" s="7"/>
      <c r="AK333" s="29"/>
      <c r="AL333" s="14"/>
      <c r="AM333" s="7" t="str">
        <f t="shared" si="37"/>
        <v/>
      </c>
      <c r="AN333" s="30"/>
    </row>
    <row r="334" spans="1:40" x14ac:dyDescent="0.25">
      <c r="A334" s="14"/>
      <c r="B334" s="14"/>
      <c r="C334" s="14"/>
      <c r="D334" s="10"/>
      <c r="E334" s="10"/>
      <c r="F334" s="14"/>
      <c r="G334" s="10" t="str">
        <f t="shared" si="32"/>
        <v/>
      </c>
      <c r="H334" s="28"/>
      <c r="I334" s="10"/>
      <c r="J334" s="14"/>
      <c r="K334" s="10" t="str">
        <f t="shared" si="33"/>
        <v/>
      </c>
      <c r="L334" s="28"/>
      <c r="M334" s="10"/>
      <c r="N334" s="7"/>
      <c r="O334" s="7"/>
      <c r="P334" s="7"/>
      <c r="Q334" s="10" t="str">
        <f t="shared" si="34"/>
        <v/>
      </c>
      <c r="R334" s="28"/>
      <c r="S334" s="10"/>
      <c r="T334" s="7"/>
      <c r="U334" s="7"/>
      <c r="V334" s="7"/>
      <c r="W334" s="7"/>
      <c r="X334" s="10" t="str">
        <f t="shared" si="35"/>
        <v/>
      </c>
      <c r="Y334" s="28"/>
      <c r="Z334" s="10"/>
      <c r="AA334" s="7"/>
      <c r="AB334" s="7"/>
      <c r="AC334" s="7"/>
      <c r="AD334" s="7"/>
      <c r="AE334" s="10" t="str">
        <f t="shared" si="36"/>
        <v/>
      </c>
      <c r="AF334" s="28"/>
      <c r="AG334" s="10"/>
      <c r="AH334" s="7"/>
      <c r="AI334" s="7"/>
      <c r="AJ334" s="7"/>
      <c r="AK334" s="29"/>
      <c r="AL334" s="14"/>
      <c r="AM334" s="7" t="str">
        <f t="shared" si="37"/>
        <v/>
      </c>
      <c r="AN334" s="30"/>
    </row>
    <row r="335" spans="1:40" x14ac:dyDescent="0.25">
      <c r="A335" s="14"/>
      <c r="B335" s="14"/>
      <c r="C335" s="14"/>
      <c r="D335" s="10"/>
      <c r="E335" s="10"/>
      <c r="F335" s="14"/>
      <c r="G335" s="10" t="str">
        <f t="shared" si="32"/>
        <v/>
      </c>
      <c r="H335" s="28"/>
      <c r="I335" s="10"/>
      <c r="J335" s="14"/>
      <c r="K335" s="10" t="str">
        <f t="shared" si="33"/>
        <v/>
      </c>
      <c r="L335" s="28"/>
      <c r="M335" s="10"/>
      <c r="N335" s="7"/>
      <c r="O335" s="7"/>
      <c r="P335" s="7"/>
      <c r="Q335" s="10" t="str">
        <f t="shared" si="34"/>
        <v/>
      </c>
      <c r="R335" s="28"/>
      <c r="S335" s="10"/>
      <c r="T335" s="7"/>
      <c r="U335" s="7"/>
      <c r="V335" s="7"/>
      <c r="W335" s="7"/>
      <c r="X335" s="10" t="str">
        <f t="shared" si="35"/>
        <v/>
      </c>
      <c r="Y335" s="28"/>
      <c r="Z335" s="10"/>
      <c r="AA335" s="7"/>
      <c r="AB335" s="7"/>
      <c r="AC335" s="7"/>
      <c r="AD335" s="7"/>
      <c r="AE335" s="10" t="str">
        <f t="shared" si="36"/>
        <v/>
      </c>
      <c r="AF335" s="28"/>
      <c r="AG335" s="10"/>
      <c r="AH335" s="7"/>
      <c r="AI335" s="7"/>
      <c r="AJ335" s="7"/>
      <c r="AK335" s="29"/>
      <c r="AL335" s="14"/>
      <c r="AM335" s="7" t="str">
        <f t="shared" si="37"/>
        <v/>
      </c>
      <c r="AN335" s="30"/>
    </row>
    <row r="336" spans="1:40" x14ac:dyDescent="0.25">
      <c r="A336" s="14"/>
      <c r="B336" s="14"/>
      <c r="C336" s="14"/>
      <c r="D336" s="10"/>
      <c r="E336" s="10"/>
      <c r="F336" s="14"/>
      <c r="G336" s="10" t="str">
        <f t="shared" si="32"/>
        <v/>
      </c>
      <c r="H336" s="28"/>
      <c r="I336" s="10"/>
      <c r="J336" s="14"/>
      <c r="K336" s="10" t="str">
        <f t="shared" si="33"/>
        <v/>
      </c>
      <c r="L336" s="28"/>
      <c r="M336" s="10"/>
      <c r="N336" s="7"/>
      <c r="O336" s="7"/>
      <c r="P336" s="7"/>
      <c r="Q336" s="10" t="str">
        <f t="shared" si="34"/>
        <v/>
      </c>
      <c r="R336" s="28"/>
      <c r="S336" s="10"/>
      <c r="T336" s="7"/>
      <c r="U336" s="7"/>
      <c r="V336" s="7"/>
      <c r="W336" s="7"/>
      <c r="X336" s="10" t="str">
        <f t="shared" si="35"/>
        <v/>
      </c>
      <c r="Y336" s="28"/>
      <c r="Z336" s="10"/>
      <c r="AA336" s="7"/>
      <c r="AB336" s="7"/>
      <c r="AC336" s="7"/>
      <c r="AD336" s="7"/>
      <c r="AE336" s="10" t="str">
        <f t="shared" si="36"/>
        <v/>
      </c>
      <c r="AF336" s="28"/>
      <c r="AG336" s="10"/>
      <c r="AH336" s="7"/>
      <c r="AI336" s="7"/>
      <c r="AJ336" s="7"/>
      <c r="AK336" s="29"/>
      <c r="AL336" s="14"/>
      <c r="AM336" s="7" t="str">
        <f t="shared" si="37"/>
        <v/>
      </c>
      <c r="AN336" s="30"/>
    </row>
    <row r="337" spans="1:40" x14ac:dyDescent="0.25">
      <c r="A337" s="14"/>
      <c r="B337" s="14"/>
      <c r="C337" s="14"/>
      <c r="D337" s="10"/>
      <c r="E337" s="10"/>
      <c r="F337" s="14"/>
      <c r="G337" s="10" t="str">
        <f t="shared" si="32"/>
        <v/>
      </c>
      <c r="H337" s="28"/>
      <c r="I337" s="10"/>
      <c r="J337" s="14"/>
      <c r="K337" s="10" t="str">
        <f t="shared" si="33"/>
        <v/>
      </c>
      <c r="L337" s="28"/>
      <c r="M337" s="10"/>
      <c r="N337" s="7"/>
      <c r="O337" s="7"/>
      <c r="P337" s="7"/>
      <c r="Q337" s="10" t="str">
        <f t="shared" si="34"/>
        <v/>
      </c>
      <c r="R337" s="28"/>
      <c r="S337" s="10"/>
      <c r="T337" s="7"/>
      <c r="U337" s="7"/>
      <c r="V337" s="7"/>
      <c r="W337" s="7"/>
      <c r="X337" s="10" t="str">
        <f t="shared" si="35"/>
        <v/>
      </c>
      <c r="Y337" s="28"/>
      <c r="Z337" s="10"/>
      <c r="AA337" s="7"/>
      <c r="AB337" s="7"/>
      <c r="AC337" s="7"/>
      <c r="AD337" s="7"/>
      <c r="AE337" s="10" t="str">
        <f t="shared" si="36"/>
        <v/>
      </c>
      <c r="AF337" s="28"/>
      <c r="AG337" s="10"/>
      <c r="AH337" s="7"/>
      <c r="AI337" s="7"/>
      <c r="AJ337" s="7"/>
      <c r="AK337" s="29"/>
      <c r="AL337" s="14"/>
      <c r="AM337" s="7" t="str">
        <f t="shared" si="37"/>
        <v/>
      </c>
      <c r="AN337" s="30"/>
    </row>
    <row r="338" spans="1:40" x14ac:dyDescent="0.25">
      <c r="A338" s="14"/>
      <c r="B338" s="14"/>
      <c r="C338" s="14"/>
      <c r="D338" s="10"/>
      <c r="E338" s="10"/>
      <c r="F338" s="14"/>
      <c r="G338" s="10" t="str">
        <f t="shared" si="32"/>
        <v/>
      </c>
      <c r="H338" s="28"/>
      <c r="I338" s="10"/>
      <c r="J338" s="14"/>
      <c r="K338" s="10" t="str">
        <f t="shared" si="33"/>
        <v/>
      </c>
      <c r="L338" s="28"/>
      <c r="M338" s="10"/>
      <c r="N338" s="7"/>
      <c r="O338" s="7"/>
      <c r="P338" s="7"/>
      <c r="Q338" s="10" t="str">
        <f t="shared" si="34"/>
        <v/>
      </c>
      <c r="R338" s="28"/>
      <c r="S338" s="10"/>
      <c r="T338" s="7"/>
      <c r="U338" s="7"/>
      <c r="V338" s="7"/>
      <c r="W338" s="7"/>
      <c r="X338" s="10" t="str">
        <f t="shared" si="35"/>
        <v/>
      </c>
      <c r="Y338" s="28"/>
      <c r="Z338" s="10"/>
      <c r="AA338" s="7"/>
      <c r="AB338" s="7"/>
      <c r="AC338" s="7"/>
      <c r="AD338" s="7"/>
      <c r="AE338" s="10" t="str">
        <f t="shared" si="36"/>
        <v/>
      </c>
      <c r="AF338" s="28"/>
      <c r="AG338" s="10"/>
      <c r="AH338" s="7"/>
      <c r="AI338" s="7"/>
      <c r="AJ338" s="7"/>
      <c r="AK338" s="29"/>
      <c r="AL338" s="14"/>
      <c r="AM338" s="7" t="str">
        <f t="shared" si="37"/>
        <v/>
      </c>
      <c r="AN338" s="30"/>
    </row>
    <row r="339" spans="1:40" x14ac:dyDescent="0.25">
      <c r="A339" s="14"/>
      <c r="B339" s="14"/>
      <c r="C339" s="14"/>
      <c r="D339" s="10"/>
      <c r="E339" s="10"/>
      <c r="F339" s="14"/>
      <c r="G339" s="10" t="str">
        <f t="shared" si="32"/>
        <v/>
      </c>
      <c r="H339" s="28"/>
      <c r="I339" s="10"/>
      <c r="J339" s="14"/>
      <c r="K339" s="10" t="str">
        <f t="shared" si="33"/>
        <v/>
      </c>
      <c r="L339" s="28"/>
      <c r="M339" s="10"/>
      <c r="N339" s="7"/>
      <c r="O339" s="7"/>
      <c r="P339" s="7"/>
      <c r="Q339" s="10" t="str">
        <f t="shared" si="34"/>
        <v/>
      </c>
      <c r="R339" s="28"/>
      <c r="S339" s="10"/>
      <c r="T339" s="7"/>
      <c r="U339" s="7"/>
      <c r="V339" s="7"/>
      <c r="W339" s="7"/>
      <c r="X339" s="10" t="str">
        <f t="shared" si="35"/>
        <v/>
      </c>
      <c r="Y339" s="28"/>
      <c r="Z339" s="10"/>
      <c r="AA339" s="7"/>
      <c r="AB339" s="7"/>
      <c r="AC339" s="7"/>
      <c r="AD339" s="7"/>
      <c r="AE339" s="10" t="str">
        <f t="shared" si="36"/>
        <v/>
      </c>
      <c r="AF339" s="28"/>
      <c r="AG339" s="10"/>
      <c r="AH339" s="7"/>
      <c r="AI339" s="7"/>
      <c r="AJ339" s="7"/>
      <c r="AK339" s="29"/>
      <c r="AL339" s="14"/>
      <c r="AM339" s="7" t="str">
        <f t="shared" si="37"/>
        <v/>
      </c>
      <c r="AN339" s="30"/>
    </row>
    <row r="340" spans="1:40" x14ac:dyDescent="0.25">
      <c r="A340" s="14"/>
      <c r="B340" s="14"/>
      <c r="C340" s="14"/>
      <c r="D340" s="10"/>
      <c r="E340" s="10"/>
      <c r="F340" s="14"/>
      <c r="G340" s="10" t="str">
        <f t="shared" si="32"/>
        <v/>
      </c>
      <c r="H340" s="28"/>
      <c r="I340" s="10"/>
      <c r="J340" s="14"/>
      <c r="K340" s="10" t="str">
        <f t="shared" si="33"/>
        <v/>
      </c>
      <c r="L340" s="28"/>
      <c r="M340" s="10"/>
      <c r="N340" s="7"/>
      <c r="O340" s="7"/>
      <c r="P340" s="7"/>
      <c r="Q340" s="10" t="str">
        <f t="shared" si="34"/>
        <v/>
      </c>
      <c r="R340" s="28"/>
      <c r="S340" s="10"/>
      <c r="T340" s="7"/>
      <c r="U340" s="7"/>
      <c r="V340" s="7"/>
      <c r="W340" s="7"/>
      <c r="X340" s="10" t="str">
        <f t="shared" si="35"/>
        <v/>
      </c>
      <c r="Y340" s="28"/>
      <c r="Z340" s="10"/>
      <c r="AA340" s="7"/>
      <c r="AB340" s="7"/>
      <c r="AC340" s="7"/>
      <c r="AD340" s="7"/>
      <c r="AE340" s="10" t="str">
        <f t="shared" si="36"/>
        <v/>
      </c>
      <c r="AF340" s="28"/>
      <c r="AG340" s="10"/>
      <c r="AH340" s="7"/>
      <c r="AI340" s="7"/>
      <c r="AJ340" s="7"/>
      <c r="AK340" s="29"/>
      <c r="AL340" s="14"/>
      <c r="AM340" s="7" t="str">
        <f t="shared" si="37"/>
        <v/>
      </c>
      <c r="AN340" s="30"/>
    </row>
    <row r="341" spans="1:40" x14ac:dyDescent="0.25">
      <c r="A341" s="14"/>
      <c r="B341" s="14"/>
      <c r="C341" s="14"/>
      <c r="D341" s="10"/>
      <c r="E341" s="10"/>
      <c r="F341" s="14"/>
      <c r="G341" s="10" t="str">
        <f t="shared" si="32"/>
        <v/>
      </c>
      <c r="H341" s="28"/>
      <c r="I341" s="10"/>
      <c r="J341" s="14"/>
      <c r="K341" s="10" t="str">
        <f t="shared" si="33"/>
        <v/>
      </c>
      <c r="L341" s="28"/>
      <c r="M341" s="10"/>
      <c r="N341" s="7"/>
      <c r="O341" s="7"/>
      <c r="P341" s="7"/>
      <c r="Q341" s="10" t="str">
        <f t="shared" si="34"/>
        <v/>
      </c>
      <c r="R341" s="28"/>
      <c r="S341" s="10"/>
      <c r="T341" s="7"/>
      <c r="U341" s="7"/>
      <c r="V341" s="7"/>
      <c r="W341" s="7"/>
      <c r="X341" s="10" t="str">
        <f t="shared" si="35"/>
        <v/>
      </c>
      <c r="Y341" s="28"/>
      <c r="Z341" s="10"/>
      <c r="AA341" s="7"/>
      <c r="AB341" s="7"/>
      <c r="AC341" s="7"/>
      <c r="AD341" s="7"/>
      <c r="AE341" s="10" t="str">
        <f t="shared" si="36"/>
        <v/>
      </c>
      <c r="AF341" s="28"/>
      <c r="AG341" s="10"/>
      <c r="AH341" s="7"/>
      <c r="AI341" s="7"/>
      <c r="AJ341" s="7"/>
      <c r="AK341" s="29"/>
      <c r="AL341" s="14"/>
      <c r="AM341" s="7" t="str">
        <f t="shared" si="37"/>
        <v/>
      </c>
      <c r="AN341" s="30"/>
    </row>
    <row r="342" spans="1:40" x14ac:dyDescent="0.25">
      <c r="A342" s="14"/>
      <c r="B342" s="14"/>
      <c r="C342" s="14"/>
      <c r="D342" s="10"/>
      <c r="E342" s="10"/>
      <c r="F342" s="14"/>
      <c r="G342" s="10" t="str">
        <f t="shared" si="32"/>
        <v/>
      </c>
      <c r="H342" s="28"/>
      <c r="I342" s="10"/>
      <c r="J342" s="14"/>
      <c r="K342" s="10" t="str">
        <f t="shared" si="33"/>
        <v/>
      </c>
      <c r="L342" s="28"/>
      <c r="M342" s="10"/>
      <c r="N342" s="7"/>
      <c r="O342" s="7"/>
      <c r="P342" s="7"/>
      <c r="Q342" s="10" t="str">
        <f t="shared" si="34"/>
        <v/>
      </c>
      <c r="R342" s="28"/>
      <c r="S342" s="10"/>
      <c r="T342" s="7"/>
      <c r="U342" s="7"/>
      <c r="V342" s="7"/>
      <c r="W342" s="7"/>
      <c r="X342" s="10" t="str">
        <f t="shared" si="35"/>
        <v/>
      </c>
      <c r="Y342" s="28"/>
      <c r="Z342" s="10"/>
      <c r="AA342" s="7"/>
      <c r="AB342" s="7"/>
      <c r="AC342" s="7"/>
      <c r="AD342" s="7"/>
      <c r="AE342" s="10" t="str">
        <f t="shared" si="36"/>
        <v/>
      </c>
      <c r="AF342" s="28"/>
      <c r="AG342" s="10"/>
      <c r="AH342" s="7"/>
      <c r="AI342" s="7"/>
      <c r="AJ342" s="7"/>
      <c r="AK342" s="29"/>
      <c r="AL342" s="14"/>
      <c r="AM342" s="7" t="str">
        <f t="shared" si="37"/>
        <v/>
      </c>
      <c r="AN342" s="30"/>
    </row>
    <row r="343" spans="1:40" x14ac:dyDescent="0.25">
      <c r="A343" s="14"/>
      <c r="B343" s="14"/>
      <c r="C343" s="14"/>
      <c r="D343" s="10"/>
      <c r="E343" s="10"/>
      <c r="F343" s="14"/>
      <c r="G343" s="10" t="str">
        <f t="shared" si="32"/>
        <v/>
      </c>
      <c r="H343" s="28"/>
      <c r="I343" s="10"/>
      <c r="J343" s="14"/>
      <c r="K343" s="10" t="str">
        <f t="shared" si="33"/>
        <v/>
      </c>
      <c r="L343" s="28"/>
      <c r="M343" s="10"/>
      <c r="N343" s="7"/>
      <c r="O343" s="7"/>
      <c r="P343" s="7"/>
      <c r="Q343" s="10" t="str">
        <f t="shared" si="34"/>
        <v/>
      </c>
      <c r="R343" s="28"/>
      <c r="S343" s="10"/>
      <c r="T343" s="7"/>
      <c r="U343" s="7"/>
      <c r="V343" s="7"/>
      <c r="W343" s="7"/>
      <c r="X343" s="10" t="str">
        <f t="shared" si="35"/>
        <v/>
      </c>
      <c r="Y343" s="28"/>
      <c r="Z343" s="10"/>
      <c r="AA343" s="7"/>
      <c r="AB343" s="7"/>
      <c r="AC343" s="7"/>
      <c r="AD343" s="7"/>
      <c r="AE343" s="10" t="str">
        <f t="shared" si="36"/>
        <v/>
      </c>
      <c r="AF343" s="28"/>
      <c r="AG343" s="10"/>
      <c r="AH343" s="7"/>
      <c r="AI343" s="7"/>
      <c r="AJ343" s="7"/>
      <c r="AK343" s="29"/>
      <c r="AL343" s="14"/>
      <c r="AM343" s="7" t="str">
        <f t="shared" si="37"/>
        <v/>
      </c>
      <c r="AN343" s="30"/>
    </row>
    <row r="344" spans="1:40" x14ac:dyDescent="0.25">
      <c r="A344" s="14"/>
      <c r="B344" s="14"/>
      <c r="C344" s="14"/>
      <c r="D344" s="10"/>
      <c r="E344" s="10"/>
      <c r="F344" s="14"/>
      <c r="G344" s="10" t="str">
        <f t="shared" si="32"/>
        <v/>
      </c>
      <c r="H344" s="28"/>
      <c r="I344" s="10"/>
      <c r="J344" s="14"/>
      <c r="K344" s="10" t="str">
        <f t="shared" si="33"/>
        <v/>
      </c>
      <c r="L344" s="28"/>
      <c r="M344" s="10"/>
      <c r="N344" s="7"/>
      <c r="O344" s="7"/>
      <c r="P344" s="7"/>
      <c r="Q344" s="10" t="str">
        <f t="shared" si="34"/>
        <v/>
      </c>
      <c r="R344" s="28"/>
      <c r="S344" s="10"/>
      <c r="T344" s="7"/>
      <c r="U344" s="7"/>
      <c r="V344" s="7"/>
      <c r="W344" s="7"/>
      <c r="X344" s="10" t="str">
        <f t="shared" si="35"/>
        <v/>
      </c>
      <c r="Y344" s="28"/>
      <c r="Z344" s="10"/>
      <c r="AA344" s="7"/>
      <c r="AB344" s="7"/>
      <c r="AC344" s="7"/>
      <c r="AD344" s="7"/>
      <c r="AE344" s="10" t="str">
        <f t="shared" si="36"/>
        <v/>
      </c>
      <c r="AF344" s="28"/>
      <c r="AG344" s="10"/>
      <c r="AH344" s="7"/>
      <c r="AI344" s="7"/>
      <c r="AJ344" s="7"/>
      <c r="AK344" s="29"/>
      <c r="AL344" s="14"/>
      <c r="AM344" s="7" t="str">
        <f t="shared" si="37"/>
        <v/>
      </c>
      <c r="AN344" s="30"/>
    </row>
    <row r="345" spans="1:40" x14ac:dyDescent="0.25">
      <c r="A345" s="14"/>
      <c r="B345" s="14"/>
      <c r="C345" s="14"/>
      <c r="D345" s="10"/>
      <c r="E345" s="10"/>
      <c r="F345" s="14"/>
      <c r="G345" s="10" t="str">
        <f t="shared" si="32"/>
        <v/>
      </c>
      <c r="H345" s="28"/>
      <c r="I345" s="10"/>
      <c r="J345" s="14"/>
      <c r="K345" s="10" t="str">
        <f t="shared" si="33"/>
        <v/>
      </c>
      <c r="L345" s="28"/>
      <c r="M345" s="10"/>
      <c r="N345" s="7"/>
      <c r="O345" s="7"/>
      <c r="P345" s="7"/>
      <c r="Q345" s="10" t="str">
        <f t="shared" si="34"/>
        <v/>
      </c>
      <c r="R345" s="28"/>
      <c r="S345" s="10"/>
      <c r="T345" s="7"/>
      <c r="U345" s="7"/>
      <c r="V345" s="7"/>
      <c r="W345" s="7"/>
      <c r="X345" s="10" t="str">
        <f t="shared" si="35"/>
        <v/>
      </c>
      <c r="Y345" s="28"/>
      <c r="Z345" s="10"/>
      <c r="AA345" s="7"/>
      <c r="AB345" s="7"/>
      <c r="AC345" s="7"/>
      <c r="AD345" s="7"/>
      <c r="AE345" s="10" t="str">
        <f t="shared" si="36"/>
        <v/>
      </c>
      <c r="AF345" s="28"/>
      <c r="AG345" s="10"/>
      <c r="AH345" s="7"/>
      <c r="AI345" s="7"/>
      <c r="AJ345" s="7"/>
      <c r="AK345" s="29"/>
      <c r="AL345" s="14"/>
      <c r="AM345" s="7" t="str">
        <f t="shared" si="37"/>
        <v/>
      </c>
      <c r="AN345" s="30"/>
    </row>
    <row r="346" spans="1:40" x14ac:dyDescent="0.25">
      <c r="A346" s="14"/>
      <c r="B346" s="14"/>
      <c r="C346" s="14"/>
      <c r="D346" s="10"/>
      <c r="E346" s="10"/>
      <c r="F346" s="14"/>
      <c r="G346" s="10" t="str">
        <f t="shared" si="32"/>
        <v/>
      </c>
      <c r="H346" s="28"/>
      <c r="I346" s="10"/>
      <c r="J346" s="14"/>
      <c r="K346" s="10" t="str">
        <f t="shared" si="33"/>
        <v/>
      </c>
      <c r="L346" s="28"/>
      <c r="M346" s="10"/>
      <c r="N346" s="7"/>
      <c r="O346" s="7"/>
      <c r="P346" s="7"/>
      <c r="Q346" s="10" t="str">
        <f t="shared" si="34"/>
        <v/>
      </c>
      <c r="R346" s="28"/>
      <c r="S346" s="10"/>
      <c r="T346" s="7"/>
      <c r="U346" s="7"/>
      <c r="V346" s="7"/>
      <c r="W346" s="7"/>
      <c r="X346" s="10" t="str">
        <f t="shared" si="35"/>
        <v/>
      </c>
      <c r="Y346" s="28"/>
      <c r="Z346" s="10"/>
      <c r="AA346" s="7"/>
      <c r="AB346" s="7"/>
      <c r="AC346" s="7"/>
      <c r="AD346" s="7"/>
      <c r="AE346" s="10" t="str">
        <f t="shared" si="36"/>
        <v/>
      </c>
      <c r="AF346" s="28"/>
      <c r="AG346" s="10"/>
      <c r="AH346" s="7"/>
      <c r="AI346" s="7"/>
      <c r="AJ346" s="7"/>
      <c r="AK346" s="29"/>
      <c r="AL346" s="14"/>
      <c r="AM346" s="7" t="str">
        <f t="shared" si="37"/>
        <v/>
      </c>
      <c r="AN346" s="30"/>
    </row>
    <row r="347" spans="1:40" x14ac:dyDescent="0.25">
      <c r="A347" s="14"/>
      <c r="B347" s="14"/>
      <c r="C347" s="14"/>
      <c r="D347" s="10"/>
      <c r="E347" s="10"/>
      <c r="F347" s="14"/>
      <c r="G347" s="10" t="str">
        <f t="shared" si="32"/>
        <v/>
      </c>
      <c r="H347" s="28"/>
      <c r="I347" s="10"/>
      <c r="J347" s="14"/>
      <c r="K347" s="10" t="str">
        <f t="shared" si="33"/>
        <v/>
      </c>
      <c r="L347" s="28"/>
      <c r="M347" s="10"/>
      <c r="N347" s="7"/>
      <c r="O347" s="7"/>
      <c r="P347" s="7"/>
      <c r="Q347" s="10" t="str">
        <f t="shared" si="34"/>
        <v/>
      </c>
      <c r="R347" s="28"/>
      <c r="S347" s="10"/>
      <c r="T347" s="7"/>
      <c r="U347" s="7"/>
      <c r="V347" s="7"/>
      <c r="W347" s="7"/>
      <c r="X347" s="10" t="str">
        <f t="shared" si="35"/>
        <v/>
      </c>
      <c r="Y347" s="28"/>
      <c r="Z347" s="10"/>
      <c r="AA347" s="7"/>
      <c r="AB347" s="7"/>
      <c r="AC347" s="7"/>
      <c r="AD347" s="7"/>
      <c r="AE347" s="10" t="str">
        <f t="shared" si="36"/>
        <v/>
      </c>
      <c r="AF347" s="28"/>
      <c r="AG347" s="10"/>
      <c r="AH347" s="7"/>
      <c r="AI347" s="7"/>
      <c r="AJ347" s="7"/>
      <c r="AK347" s="29"/>
      <c r="AL347" s="14"/>
      <c r="AM347" s="7" t="str">
        <f t="shared" si="37"/>
        <v/>
      </c>
      <c r="AN347" s="30"/>
    </row>
    <row r="348" spans="1:40" x14ac:dyDescent="0.25">
      <c r="A348" s="14"/>
      <c r="B348" s="14"/>
      <c r="C348" s="14"/>
      <c r="D348" s="10"/>
      <c r="E348" s="10"/>
      <c r="F348" s="14"/>
      <c r="G348" s="10" t="str">
        <f t="shared" si="32"/>
        <v/>
      </c>
      <c r="H348" s="28"/>
      <c r="I348" s="10"/>
      <c r="J348" s="14"/>
      <c r="K348" s="10" t="str">
        <f t="shared" si="33"/>
        <v/>
      </c>
      <c r="L348" s="28"/>
      <c r="M348" s="10"/>
      <c r="N348" s="7"/>
      <c r="O348" s="7"/>
      <c r="P348" s="7"/>
      <c r="Q348" s="10" t="str">
        <f t="shared" si="34"/>
        <v/>
      </c>
      <c r="R348" s="28"/>
      <c r="S348" s="10"/>
      <c r="T348" s="7"/>
      <c r="U348" s="7"/>
      <c r="V348" s="7"/>
      <c r="W348" s="7"/>
      <c r="X348" s="10" t="str">
        <f t="shared" si="35"/>
        <v/>
      </c>
      <c r="Y348" s="28"/>
      <c r="Z348" s="10"/>
      <c r="AA348" s="7"/>
      <c r="AB348" s="7"/>
      <c r="AC348" s="7"/>
      <c r="AD348" s="7"/>
      <c r="AE348" s="10" t="str">
        <f t="shared" si="36"/>
        <v/>
      </c>
      <c r="AF348" s="28"/>
      <c r="AG348" s="10"/>
      <c r="AH348" s="7"/>
      <c r="AI348" s="7"/>
      <c r="AJ348" s="7"/>
      <c r="AK348" s="29"/>
      <c r="AL348" s="14"/>
      <c r="AM348" s="7" t="str">
        <f t="shared" si="37"/>
        <v/>
      </c>
      <c r="AN348" s="30"/>
    </row>
    <row r="349" spans="1:40" x14ac:dyDescent="0.25">
      <c r="A349" s="14"/>
      <c r="B349" s="14"/>
      <c r="C349" s="14"/>
      <c r="D349" s="10"/>
      <c r="E349" s="10"/>
      <c r="F349" s="14"/>
      <c r="G349" s="10" t="str">
        <f t="shared" si="32"/>
        <v/>
      </c>
      <c r="H349" s="28"/>
      <c r="I349" s="10"/>
      <c r="J349" s="14"/>
      <c r="K349" s="10" t="str">
        <f t="shared" si="33"/>
        <v/>
      </c>
      <c r="L349" s="28"/>
      <c r="M349" s="10"/>
      <c r="N349" s="7"/>
      <c r="O349" s="7"/>
      <c r="P349" s="7"/>
      <c r="Q349" s="10" t="str">
        <f t="shared" si="34"/>
        <v/>
      </c>
      <c r="R349" s="28"/>
      <c r="S349" s="10"/>
      <c r="T349" s="7"/>
      <c r="U349" s="7"/>
      <c r="V349" s="7"/>
      <c r="W349" s="7"/>
      <c r="X349" s="10" t="str">
        <f t="shared" si="35"/>
        <v/>
      </c>
      <c r="Y349" s="28"/>
      <c r="Z349" s="10"/>
      <c r="AA349" s="7"/>
      <c r="AB349" s="7"/>
      <c r="AC349" s="7"/>
      <c r="AD349" s="7"/>
      <c r="AE349" s="10" t="str">
        <f t="shared" si="36"/>
        <v/>
      </c>
      <c r="AF349" s="28"/>
      <c r="AG349" s="10"/>
      <c r="AH349" s="7"/>
      <c r="AI349" s="7"/>
      <c r="AJ349" s="7"/>
      <c r="AK349" s="29"/>
      <c r="AL349" s="14"/>
      <c r="AM349" s="7" t="str">
        <f t="shared" si="37"/>
        <v/>
      </c>
      <c r="AN349" s="30"/>
    </row>
    <row r="350" spans="1:40" x14ac:dyDescent="0.25">
      <c r="A350" s="14"/>
      <c r="B350" s="14"/>
      <c r="C350" s="14"/>
      <c r="D350" s="10"/>
      <c r="E350" s="10"/>
      <c r="F350" s="14"/>
      <c r="G350" s="10" t="str">
        <f t="shared" si="32"/>
        <v/>
      </c>
      <c r="H350" s="28"/>
      <c r="I350" s="10"/>
      <c r="J350" s="14"/>
      <c r="K350" s="10" t="str">
        <f t="shared" si="33"/>
        <v/>
      </c>
      <c r="L350" s="28"/>
      <c r="M350" s="10"/>
      <c r="N350" s="7"/>
      <c r="O350" s="7"/>
      <c r="P350" s="7"/>
      <c r="Q350" s="10" t="str">
        <f t="shared" si="34"/>
        <v/>
      </c>
      <c r="R350" s="28"/>
      <c r="S350" s="10"/>
      <c r="T350" s="7"/>
      <c r="U350" s="7"/>
      <c r="V350" s="7"/>
      <c r="W350" s="7"/>
      <c r="X350" s="10" t="str">
        <f t="shared" si="35"/>
        <v/>
      </c>
      <c r="Y350" s="28"/>
      <c r="Z350" s="10"/>
      <c r="AA350" s="7"/>
      <c r="AB350" s="7"/>
      <c r="AC350" s="7"/>
      <c r="AD350" s="7"/>
      <c r="AE350" s="10" t="str">
        <f t="shared" si="36"/>
        <v/>
      </c>
      <c r="AF350" s="28"/>
      <c r="AG350" s="10"/>
      <c r="AH350" s="7"/>
      <c r="AI350" s="7"/>
      <c r="AJ350" s="7"/>
      <c r="AK350" s="29"/>
      <c r="AL350" s="14"/>
      <c r="AM350" s="7" t="str">
        <f t="shared" si="37"/>
        <v/>
      </c>
      <c r="AN350" s="30"/>
    </row>
    <row r="351" spans="1:40" x14ac:dyDescent="0.25">
      <c r="A351" s="14"/>
      <c r="B351" s="14"/>
      <c r="C351" s="14"/>
      <c r="D351" s="10"/>
      <c r="E351" s="10"/>
      <c r="F351" s="14"/>
      <c r="G351" s="10" t="str">
        <f t="shared" si="32"/>
        <v/>
      </c>
      <c r="H351" s="28"/>
      <c r="I351" s="10"/>
      <c r="J351" s="14"/>
      <c r="K351" s="10" t="str">
        <f t="shared" si="33"/>
        <v/>
      </c>
      <c r="L351" s="28"/>
      <c r="M351" s="10"/>
      <c r="N351" s="7"/>
      <c r="O351" s="7"/>
      <c r="P351" s="7"/>
      <c r="Q351" s="10" t="str">
        <f t="shared" si="34"/>
        <v/>
      </c>
      <c r="R351" s="28"/>
      <c r="S351" s="10"/>
      <c r="T351" s="7"/>
      <c r="U351" s="7"/>
      <c r="V351" s="7"/>
      <c r="W351" s="7"/>
      <c r="X351" s="10" t="str">
        <f t="shared" si="35"/>
        <v/>
      </c>
      <c r="Y351" s="28"/>
      <c r="Z351" s="10"/>
      <c r="AA351" s="7"/>
      <c r="AB351" s="7"/>
      <c r="AC351" s="7"/>
      <c r="AD351" s="7"/>
      <c r="AE351" s="10" t="str">
        <f t="shared" si="36"/>
        <v/>
      </c>
      <c r="AF351" s="28"/>
      <c r="AG351" s="10"/>
      <c r="AH351" s="7"/>
      <c r="AI351" s="7"/>
      <c r="AJ351" s="7"/>
      <c r="AK351" s="29"/>
      <c r="AL351" s="14"/>
      <c r="AM351" s="7" t="str">
        <f t="shared" si="37"/>
        <v/>
      </c>
      <c r="AN351" s="30"/>
    </row>
    <row r="352" spans="1:40" x14ac:dyDescent="0.25">
      <c r="A352" s="14"/>
      <c r="B352" s="14"/>
      <c r="C352" s="14"/>
      <c r="D352" s="10"/>
      <c r="E352" s="10"/>
      <c r="F352" s="14"/>
      <c r="G352" s="10" t="str">
        <f t="shared" si="32"/>
        <v/>
      </c>
      <c r="H352" s="28"/>
      <c r="I352" s="10"/>
      <c r="J352" s="14"/>
      <c r="K352" s="10" t="str">
        <f t="shared" si="33"/>
        <v/>
      </c>
      <c r="L352" s="28"/>
      <c r="M352" s="10"/>
      <c r="N352" s="7"/>
      <c r="O352" s="7"/>
      <c r="P352" s="7"/>
      <c r="Q352" s="10" t="str">
        <f t="shared" si="34"/>
        <v/>
      </c>
      <c r="R352" s="28"/>
      <c r="S352" s="10"/>
      <c r="T352" s="7"/>
      <c r="U352" s="7"/>
      <c r="V352" s="7"/>
      <c r="W352" s="7"/>
      <c r="X352" s="10" t="str">
        <f t="shared" si="35"/>
        <v/>
      </c>
      <c r="Y352" s="28"/>
      <c r="Z352" s="10"/>
      <c r="AA352" s="7"/>
      <c r="AB352" s="7"/>
      <c r="AC352" s="7"/>
      <c r="AD352" s="7"/>
      <c r="AE352" s="10" t="str">
        <f t="shared" si="36"/>
        <v/>
      </c>
      <c r="AF352" s="28"/>
      <c r="AG352" s="10"/>
      <c r="AH352" s="7"/>
      <c r="AI352" s="7"/>
      <c r="AJ352" s="7"/>
      <c r="AK352" s="29"/>
      <c r="AL352" s="14"/>
      <c r="AM352" s="7" t="str">
        <f t="shared" si="37"/>
        <v/>
      </c>
      <c r="AN352" s="30"/>
    </row>
    <row r="353" spans="1:40" x14ac:dyDescent="0.25">
      <c r="A353" s="14"/>
      <c r="B353" s="14"/>
      <c r="C353" s="14"/>
      <c r="D353" s="10"/>
      <c r="E353" s="10"/>
      <c r="F353" s="14"/>
      <c r="G353" s="10" t="str">
        <f t="shared" si="32"/>
        <v/>
      </c>
      <c r="H353" s="28"/>
      <c r="I353" s="10"/>
      <c r="J353" s="14"/>
      <c r="K353" s="10" t="str">
        <f t="shared" si="33"/>
        <v/>
      </c>
      <c r="L353" s="28"/>
      <c r="M353" s="10"/>
      <c r="N353" s="7"/>
      <c r="O353" s="7"/>
      <c r="P353" s="7"/>
      <c r="Q353" s="10" t="str">
        <f t="shared" si="34"/>
        <v/>
      </c>
      <c r="R353" s="28"/>
      <c r="S353" s="10"/>
      <c r="T353" s="7"/>
      <c r="U353" s="7"/>
      <c r="V353" s="7"/>
      <c r="W353" s="7"/>
      <c r="X353" s="10" t="str">
        <f t="shared" si="35"/>
        <v/>
      </c>
      <c r="Y353" s="28"/>
      <c r="Z353" s="10"/>
      <c r="AA353" s="7"/>
      <c r="AB353" s="7"/>
      <c r="AC353" s="7"/>
      <c r="AD353" s="7"/>
      <c r="AE353" s="10" t="str">
        <f t="shared" si="36"/>
        <v/>
      </c>
      <c r="AF353" s="28"/>
      <c r="AG353" s="10"/>
      <c r="AH353" s="7"/>
      <c r="AI353" s="7"/>
      <c r="AJ353" s="7"/>
      <c r="AK353" s="29"/>
      <c r="AL353" s="14"/>
      <c r="AM353" s="7" t="str">
        <f t="shared" si="37"/>
        <v/>
      </c>
      <c r="AN353" s="30"/>
    </row>
    <row r="354" spans="1:40" x14ac:dyDescent="0.25">
      <c r="A354" s="14"/>
      <c r="B354" s="14"/>
      <c r="C354" s="14"/>
      <c r="D354" s="10"/>
      <c r="E354" s="10"/>
      <c r="F354" s="14"/>
      <c r="G354" s="10" t="str">
        <f t="shared" si="32"/>
        <v/>
      </c>
      <c r="H354" s="28"/>
      <c r="I354" s="10"/>
      <c r="J354" s="14"/>
      <c r="K354" s="10" t="str">
        <f t="shared" si="33"/>
        <v/>
      </c>
      <c r="L354" s="28"/>
      <c r="M354" s="10"/>
      <c r="N354" s="7"/>
      <c r="O354" s="7"/>
      <c r="P354" s="7"/>
      <c r="Q354" s="10" t="str">
        <f t="shared" si="34"/>
        <v/>
      </c>
      <c r="R354" s="28"/>
      <c r="S354" s="10"/>
      <c r="T354" s="7"/>
      <c r="U354" s="7"/>
      <c r="V354" s="7"/>
      <c r="W354" s="7"/>
      <c r="X354" s="10" t="str">
        <f t="shared" si="35"/>
        <v/>
      </c>
      <c r="Y354" s="28"/>
      <c r="Z354" s="10"/>
      <c r="AA354" s="7"/>
      <c r="AB354" s="7"/>
      <c r="AC354" s="7"/>
      <c r="AD354" s="7"/>
      <c r="AE354" s="10" t="str">
        <f t="shared" si="36"/>
        <v/>
      </c>
      <c r="AF354" s="28"/>
      <c r="AG354" s="10"/>
      <c r="AH354" s="7"/>
      <c r="AI354" s="7"/>
      <c r="AJ354" s="7"/>
      <c r="AK354" s="29"/>
      <c r="AL354" s="14"/>
      <c r="AM354" s="7" t="str">
        <f t="shared" si="37"/>
        <v/>
      </c>
      <c r="AN354" s="30"/>
    </row>
    <row r="355" spans="1:40" x14ac:dyDescent="0.25">
      <c r="A355" s="14"/>
      <c r="B355" s="14"/>
      <c r="C355" s="14"/>
      <c r="D355" s="10"/>
      <c r="E355" s="10"/>
      <c r="F355" s="14"/>
      <c r="G355" s="10" t="str">
        <f t="shared" si="32"/>
        <v/>
      </c>
      <c r="H355" s="28"/>
      <c r="I355" s="10"/>
      <c r="J355" s="14"/>
      <c r="K355" s="10" t="str">
        <f t="shared" si="33"/>
        <v/>
      </c>
      <c r="L355" s="28"/>
      <c r="M355" s="10"/>
      <c r="N355" s="7"/>
      <c r="O355" s="7"/>
      <c r="P355" s="7"/>
      <c r="Q355" s="10" t="str">
        <f t="shared" si="34"/>
        <v/>
      </c>
      <c r="R355" s="28"/>
      <c r="S355" s="10"/>
      <c r="T355" s="7"/>
      <c r="U355" s="7"/>
      <c r="V355" s="7"/>
      <c r="W355" s="7"/>
      <c r="X355" s="10" t="str">
        <f t="shared" si="35"/>
        <v/>
      </c>
      <c r="Y355" s="28"/>
      <c r="Z355" s="10"/>
      <c r="AA355" s="7"/>
      <c r="AB355" s="7"/>
      <c r="AC355" s="7"/>
      <c r="AD355" s="7"/>
      <c r="AE355" s="10" t="str">
        <f t="shared" si="36"/>
        <v/>
      </c>
      <c r="AF355" s="28"/>
      <c r="AG355" s="10"/>
      <c r="AH355" s="7"/>
      <c r="AI355" s="7"/>
      <c r="AJ355" s="7"/>
      <c r="AK355" s="29"/>
      <c r="AL355" s="14"/>
      <c r="AM355" s="7" t="str">
        <f t="shared" si="37"/>
        <v/>
      </c>
      <c r="AN355" s="30"/>
    </row>
    <row r="356" spans="1:40" x14ac:dyDescent="0.25">
      <c r="A356" s="14"/>
      <c r="B356" s="14"/>
      <c r="C356" s="14"/>
      <c r="D356" s="10"/>
      <c r="E356" s="10"/>
      <c r="F356" s="14"/>
      <c r="G356" s="10" t="str">
        <f t="shared" si="32"/>
        <v/>
      </c>
      <c r="H356" s="28"/>
      <c r="I356" s="10"/>
      <c r="J356" s="14"/>
      <c r="K356" s="10" t="str">
        <f t="shared" si="33"/>
        <v/>
      </c>
      <c r="L356" s="28"/>
      <c r="M356" s="10"/>
      <c r="N356" s="7"/>
      <c r="O356" s="7"/>
      <c r="P356" s="7"/>
      <c r="Q356" s="10" t="str">
        <f t="shared" si="34"/>
        <v/>
      </c>
      <c r="R356" s="28"/>
      <c r="S356" s="10"/>
      <c r="T356" s="7"/>
      <c r="U356" s="7"/>
      <c r="V356" s="7"/>
      <c r="W356" s="7"/>
      <c r="X356" s="10" t="str">
        <f t="shared" si="35"/>
        <v/>
      </c>
      <c r="Y356" s="28"/>
      <c r="Z356" s="10"/>
      <c r="AA356" s="7"/>
      <c r="AB356" s="7"/>
      <c r="AC356" s="7"/>
      <c r="AD356" s="7"/>
      <c r="AE356" s="10" t="str">
        <f t="shared" si="36"/>
        <v/>
      </c>
      <c r="AF356" s="28"/>
      <c r="AG356" s="10"/>
      <c r="AH356" s="7"/>
      <c r="AI356" s="7"/>
      <c r="AJ356" s="7"/>
      <c r="AK356" s="29"/>
      <c r="AL356" s="14"/>
      <c r="AM356" s="7" t="str">
        <f t="shared" si="37"/>
        <v/>
      </c>
      <c r="AN356" s="30"/>
    </row>
    <row r="357" spans="1:40" x14ac:dyDescent="0.25">
      <c r="A357" s="14"/>
      <c r="B357" s="14"/>
      <c r="C357" s="14"/>
      <c r="D357" s="10"/>
      <c r="E357" s="10"/>
      <c r="F357" s="14"/>
      <c r="G357" s="10" t="str">
        <f t="shared" si="32"/>
        <v/>
      </c>
      <c r="H357" s="28"/>
      <c r="I357" s="10"/>
      <c r="J357" s="14"/>
      <c r="K357" s="10" t="str">
        <f t="shared" si="33"/>
        <v/>
      </c>
      <c r="L357" s="28"/>
      <c r="M357" s="10"/>
      <c r="N357" s="7"/>
      <c r="O357" s="7"/>
      <c r="P357" s="7"/>
      <c r="Q357" s="10" t="str">
        <f t="shared" si="34"/>
        <v/>
      </c>
      <c r="R357" s="28"/>
      <c r="S357" s="10"/>
      <c r="T357" s="7"/>
      <c r="U357" s="7"/>
      <c r="V357" s="7"/>
      <c r="W357" s="7"/>
      <c r="X357" s="10" t="str">
        <f t="shared" si="35"/>
        <v/>
      </c>
      <c r="Y357" s="28"/>
      <c r="Z357" s="10"/>
      <c r="AA357" s="7"/>
      <c r="AB357" s="7"/>
      <c r="AC357" s="7"/>
      <c r="AD357" s="7"/>
      <c r="AE357" s="10" t="str">
        <f t="shared" si="36"/>
        <v/>
      </c>
      <c r="AF357" s="28"/>
      <c r="AG357" s="10"/>
      <c r="AH357" s="7"/>
      <c r="AI357" s="7"/>
      <c r="AJ357" s="7"/>
      <c r="AK357" s="29"/>
      <c r="AL357" s="14"/>
      <c r="AM357" s="7" t="str">
        <f t="shared" si="37"/>
        <v/>
      </c>
      <c r="AN357" s="30"/>
    </row>
    <row r="358" spans="1:40" x14ac:dyDescent="0.25">
      <c r="A358" s="14"/>
      <c r="B358" s="14"/>
      <c r="C358" s="14"/>
      <c r="D358" s="10"/>
      <c r="E358" s="10"/>
      <c r="F358" s="14"/>
      <c r="G358" s="10" t="str">
        <f t="shared" si="32"/>
        <v/>
      </c>
      <c r="H358" s="28"/>
      <c r="I358" s="10"/>
      <c r="J358" s="14"/>
      <c r="K358" s="10" t="str">
        <f t="shared" si="33"/>
        <v/>
      </c>
      <c r="L358" s="28"/>
      <c r="M358" s="10"/>
      <c r="N358" s="7"/>
      <c r="O358" s="7"/>
      <c r="P358" s="7"/>
      <c r="Q358" s="10" t="str">
        <f t="shared" si="34"/>
        <v/>
      </c>
      <c r="R358" s="28"/>
      <c r="S358" s="10"/>
      <c r="T358" s="7"/>
      <c r="U358" s="7"/>
      <c r="V358" s="7"/>
      <c r="W358" s="7"/>
      <c r="X358" s="10" t="str">
        <f t="shared" si="35"/>
        <v/>
      </c>
      <c r="Y358" s="28"/>
      <c r="Z358" s="10"/>
      <c r="AA358" s="7"/>
      <c r="AB358" s="7"/>
      <c r="AC358" s="7"/>
      <c r="AD358" s="7"/>
      <c r="AE358" s="10" t="str">
        <f t="shared" si="36"/>
        <v/>
      </c>
      <c r="AF358" s="28"/>
      <c r="AG358" s="10"/>
      <c r="AH358" s="7"/>
      <c r="AI358" s="7"/>
      <c r="AJ358" s="7"/>
      <c r="AK358" s="29"/>
      <c r="AL358" s="14"/>
      <c r="AM358" s="7" t="str">
        <f t="shared" si="37"/>
        <v/>
      </c>
      <c r="AN358" s="30"/>
    </row>
    <row r="359" spans="1:40" x14ac:dyDescent="0.25">
      <c r="A359" s="14"/>
      <c r="B359" s="14"/>
      <c r="C359" s="14"/>
      <c r="D359" s="10"/>
      <c r="E359" s="10"/>
      <c r="F359" s="14"/>
      <c r="G359" s="10" t="str">
        <f t="shared" si="32"/>
        <v/>
      </c>
      <c r="H359" s="28"/>
      <c r="I359" s="10"/>
      <c r="J359" s="14"/>
      <c r="K359" s="10" t="str">
        <f t="shared" si="33"/>
        <v/>
      </c>
      <c r="L359" s="28"/>
      <c r="M359" s="10"/>
      <c r="N359" s="7"/>
      <c r="O359" s="7"/>
      <c r="P359" s="7"/>
      <c r="Q359" s="10" t="str">
        <f t="shared" si="34"/>
        <v/>
      </c>
      <c r="R359" s="28"/>
      <c r="S359" s="10"/>
      <c r="T359" s="7"/>
      <c r="U359" s="7"/>
      <c r="V359" s="7"/>
      <c r="W359" s="7"/>
      <c r="X359" s="10" t="str">
        <f t="shared" si="35"/>
        <v/>
      </c>
      <c r="Y359" s="28"/>
      <c r="Z359" s="10"/>
      <c r="AA359" s="7"/>
      <c r="AB359" s="7"/>
      <c r="AC359" s="7"/>
      <c r="AD359" s="7"/>
      <c r="AE359" s="10" t="str">
        <f t="shared" si="36"/>
        <v/>
      </c>
      <c r="AF359" s="28"/>
      <c r="AG359" s="10"/>
      <c r="AH359" s="7"/>
      <c r="AI359" s="7"/>
      <c r="AJ359" s="7"/>
      <c r="AK359" s="29"/>
      <c r="AL359" s="14"/>
      <c r="AM359" s="7" t="str">
        <f t="shared" si="37"/>
        <v/>
      </c>
      <c r="AN359" s="30"/>
    </row>
    <row r="360" spans="1:40" x14ac:dyDescent="0.25">
      <c r="A360" s="14"/>
      <c r="B360" s="14"/>
      <c r="C360" s="14"/>
      <c r="D360" s="10"/>
      <c r="E360" s="10"/>
      <c r="F360" s="14"/>
      <c r="G360" s="10" t="str">
        <f t="shared" si="32"/>
        <v/>
      </c>
      <c r="H360" s="28"/>
      <c r="I360" s="10"/>
      <c r="J360" s="14"/>
      <c r="K360" s="10" t="str">
        <f t="shared" si="33"/>
        <v/>
      </c>
      <c r="L360" s="28"/>
      <c r="M360" s="10"/>
      <c r="N360" s="7"/>
      <c r="O360" s="7"/>
      <c r="P360" s="7"/>
      <c r="Q360" s="10" t="str">
        <f t="shared" si="34"/>
        <v/>
      </c>
      <c r="R360" s="28"/>
      <c r="S360" s="10"/>
      <c r="T360" s="7"/>
      <c r="U360" s="7"/>
      <c r="V360" s="7"/>
      <c r="W360" s="7"/>
      <c r="X360" s="10" t="str">
        <f t="shared" si="35"/>
        <v/>
      </c>
      <c r="Y360" s="28"/>
      <c r="Z360" s="10"/>
      <c r="AA360" s="7"/>
      <c r="AB360" s="7"/>
      <c r="AC360" s="7"/>
      <c r="AD360" s="7"/>
      <c r="AE360" s="10" t="str">
        <f t="shared" si="36"/>
        <v/>
      </c>
      <c r="AF360" s="28"/>
      <c r="AG360" s="10"/>
      <c r="AH360" s="7"/>
      <c r="AI360" s="7"/>
      <c r="AJ360" s="7"/>
      <c r="AK360" s="29"/>
      <c r="AL360" s="14"/>
      <c r="AM360" s="7" t="str">
        <f t="shared" si="37"/>
        <v/>
      </c>
      <c r="AN360" s="30"/>
    </row>
    <row r="361" spans="1:40" x14ac:dyDescent="0.25">
      <c r="A361" s="14"/>
      <c r="B361" s="14"/>
      <c r="C361" s="14"/>
      <c r="D361" s="10"/>
      <c r="E361" s="10"/>
      <c r="F361" s="14"/>
      <c r="G361" s="10" t="str">
        <f t="shared" si="32"/>
        <v/>
      </c>
      <c r="H361" s="28"/>
      <c r="I361" s="10"/>
      <c r="J361" s="14"/>
      <c r="K361" s="10" t="str">
        <f t="shared" si="33"/>
        <v/>
      </c>
      <c r="L361" s="28"/>
      <c r="M361" s="10"/>
      <c r="N361" s="7"/>
      <c r="O361" s="7"/>
      <c r="P361" s="7"/>
      <c r="Q361" s="10" t="str">
        <f t="shared" si="34"/>
        <v/>
      </c>
      <c r="R361" s="28"/>
      <c r="S361" s="10"/>
      <c r="T361" s="7"/>
      <c r="U361" s="7"/>
      <c r="V361" s="7"/>
      <c r="W361" s="7"/>
      <c r="X361" s="10" t="str">
        <f t="shared" si="35"/>
        <v/>
      </c>
      <c r="Y361" s="28"/>
      <c r="Z361" s="10"/>
      <c r="AA361" s="7"/>
      <c r="AB361" s="7"/>
      <c r="AC361" s="7"/>
      <c r="AD361" s="7"/>
      <c r="AE361" s="10" t="str">
        <f t="shared" si="36"/>
        <v/>
      </c>
      <c r="AF361" s="28"/>
      <c r="AG361" s="10"/>
      <c r="AH361" s="7"/>
      <c r="AI361" s="7"/>
      <c r="AJ361" s="7"/>
      <c r="AK361" s="29"/>
      <c r="AL361" s="14"/>
      <c r="AM361" s="7" t="str">
        <f t="shared" si="37"/>
        <v/>
      </c>
      <c r="AN361" s="30"/>
    </row>
    <row r="362" spans="1:40" x14ac:dyDescent="0.25">
      <c r="A362" s="14"/>
      <c r="B362" s="14"/>
      <c r="C362" s="14"/>
      <c r="D362" s="10"/>
      <c r="E362" s="10"/>
      <c r="F362" s="14"/>
      <c r="G362" s="10" t="str">
        <f t="shared" si="32"/>
        <v/>
      </c>
      <c r="H362" s="28"/>
      <c r="I362" s="10"/>
      <c r="J362" s="14"/>
      <c r="K362" s="10" t="str">
        <f t="shared" si="33"/>
        <v/>
      </c>
      <c r="L362" s="28"/>
      <c r="M362" s="10"/>
      <c r="N362" s="7"/>
      <c r="O362" s="7"/>
      <c r="P362" s="7"/>
      <c r="Q362" s="10" t="str">
        <f t="shared" si="34"/>
        <v/>
      </c>
      <c r="R362" s="28"/>
      <c r="S362" s="10"/>
      <c r="T362" s="7"/>
      <c r="U362" s="7"/>
      <c r="V362" s="7"/>
      <c r="W362" s="7"/>
      <c r="X362" s="10" t="str">
        <f t="shared" si="35"/>
        <v/>
      </c>
      <c r="Y362" s="28"/>
      <c r="Z362" s="10"/>
      <c r="AA362" s="7"/>
      <c r="AB362" s="7"/>
      <c r="AC362" s="7"/>
      <c r="AD362" s="7"/>
      <c r="AE362" s="10" t="str">
        <f t="shared" si="36"/>
        <v/>
      </c>
      <c r="AF362" s="28"/>
      <c r="AG362" s="10"/>
      <c r="AH362" s="7"/>
      <c r="AI362" s="7"/>
      <c r="AJ362" s="7"/>
      <c r="AK362" s="29"/>
      <c r="AL362" s="14"/>
      <c r="AM362" s="7" t="str">
        <f t="shared" si="37"/>
        <v/>
      </c>
      <c r="AN362" s="30"/>
    </row>
    <row r="363" spans="1:40" x14ac:dyDescent="0.25">
      <c r="A363" s="14"/>
      <c r="B363" s="14"/>
      <c r="C363" s="14"/>
      <c r="D363" s="10"/>
      <c r="E363" s="10"/>
      <c r="F363" s="14"/>
      <c r="G363" s="10" t="str">
        <f t="shared" si="32"/>
        <v/>
      </c>
      <c r="H363" s="28"/>
      <c r="I363" s="10"/>
      <c r="J363" s="14"/>
      <c r="K363" s="10" t="str">
        <f t="shared" si="33"/>
        <v/>
      </c>
      <c r="L363" s="28"/>
      <c r="M363" s="10"/>
      <c r="N363" s="7"/>
      <c r="O363" s="7"/>
      <c r="P363" s="7"/>
      <c r="Q363" s="10" t="str">
        <f t="shared" si="34"/>
        <v/>
      </c>
      <c r="R363" s="28"/>
      <c r="S363" s="10"/>
      <c r="T363" s="7"/>
      <c r="U363" s="7"/>
      <c r="V363" s="7"/>
      <c r="W363" s="7"/>
      <c r="X363" s="10" t="str">
        <f t="shared" si="35"/>
        <v/>
      </c>
      <c r="Y363" s="28"/>
      <c r="Z363" s="10"/>
      <c r="AA363" s="7"/>
      <c r="AB363" s="7"/>
      <c r="AC363" s="7"/>
      <c r="AD363" s="7"/>
      <c r="AE363" s="10" t="str">
        <f t="shared" si="36"/>
        <v/>
      </c>
      <c r="AF363" s="28"/>
      <c r="AG363" s="10"/>
      <c r="AH363" s="7"/>
      <c r="AI363" s="7"/>
      <c r="AJ363" s="7"/>
      <c r="AK363" s="29"/>
      <c r="AL363" s="14"/>
      <c r="AM363" s="7" t="str">
        <f t="shared" si="37"/>
        <v/>
      </c>
      <c r="AN363" s="30"/>
    </row>
    <row r="364" spans="1:40" x14ac:dyDescent="0.25">
      <c r="A364" s="14"/>
      <c r="B364" s="14"/>
      <c r="C364" s="14"/>
      <c r="D364" s="10"/>
      <c r="E364" s="10"/>
      <c r="F364" s="14"/>
      <c r="G364" s="10" t="str">
        <f t="shared" si="32"/>
        <v/>
      </c>
      <c r="H364" s="28"/>
      <c r="I364" s="10"/>
      <c r="J364" s="14"/>
      <c r="K364" s="10" t="str">
        <f t="shared" si="33"/>
        <v/>
      </c>
      <c r="L364" s="28"/>
      <c r="M364" s="10"/>
      <c r="N364" s="7"/>
      <c r="O364" s="7"/>
      <c r="P364" s="7"/>
      <c r="Q364" s="10" t="str">
        <f t="shared" si="34"/>
        <v/>
      </c>
      <c r="R364" s="28"/>
      <c r="S364" s="10"/>
      <c r="T364" s="7"/>
      <c r="U364" s="7"/>
      <c r="V364" s="7"/>
      <c r="W364" s="7"/>
      <c r="X364" s="10" t="str">
        <f t="shared" si="35"/>
        <v/>
      </c>
      <c r="Y364" s="28"/>
      <c r="Z364" s="10"/>
      <c r="AA364" s="7"/>
      <c r="AB364" s="7"/>
      <c r="AC364" s="7"/>
      <c r="AD364" s="7"/>
      <c r="AE364" s="10" t="str">
        <f t="shared" si="36"/>
        <v/>
      </c>
      <c r="AF364" s="28"/>
      <c r="AG364" s="10"/>
      <c r="AH364" s="7"/>
      <c r="AI364" s="7"/>
      <c r="AJ364" s="7"/>
      <c r="AK364" s="29"/>
      <c r="AL364" s="14"/>
      <c r="AM364" s="7" t="str">
        <f t="shared" si="37"/>
        <v/>
      </c>
      <c r="AN364" s="30"/>
    </row>
    <row r="365" spans="1:40" x14ac:dyDescent="0.25">
      <c r="A365" s="14"/>
      <c r="B365" s="14"/>
      <c r="C365" s="14"/>
      <c r="D365" s="10"/>
      <c r="E365" s="10"/>
      <c r="F365" s="14"/>
      <c r="G365" s="10" t="str">
        <f t="shared" si="32"/>
        <v/>
      </c>
      <c r="H365" s="28"/>
      <c r="I365" s="10"/>
      <c r="J365" s="14"/>
      <c r="K365" s="10" t="str">
        <f t="shared" si="33"/>
        <v/>
      </c>
      <c r="L365" s="28"/>
      <c r="M365" s="10"/>
      <c r="N365" s="7"/>
      <c r="O365" s="7"/>
      <c r="P365" s="7"/>
      <c r="Q365" s="10" t="str">
        <f t="shared" si="34"/>
        <v/>
      </c>
      <c r="R365" s="28"/>
      <c r="S365" s="10"/>
      <c r="T365" s="7"/>
      <c r="U365" s="7"/>
      <c r="V365" s="7"/>
      <c r="W365" s="7"/>
      <c r="X365" s="10" t="str">
        <f t="shared" si="35"/>
        <v/>
      </c>
      <c r="Y365" s="28"/>
      <c r="Z365" s="10"/>
      <c r="AA365" s="7"/>
      <c r="AB365" s="7"/>
      <c r="AC365" s="7"/>
      <c r="AD365" s="7"/>
      <c r="AE365" s="10" t="str">
        <f t="shared" si="36"/>
        <v/>
      </c>
      <c r="AF365" s="28"/>
      <c r="AG365" s="10"/>
      <c r="AH365" s="7"/>
      <c r="AI365" s="7"/>
      <c r="AJ365" s="7"/>
      <c r="AK365" s="29"/>
      <c r="AL365" s="14"/>
      <c r="AM365" s="7" t="str">
        <f t="shared" si="37"/>
        <v/>
      </c>
      <c r="AN365" s="30"/>
    </row>
    <row r="366" spans="1:40" x14ac:dyDescent="0.25">
      <c r="A366" s="14"/>
      <c r="B366" s="14"/>
      <c r="C366" s="14"/>
      <c r="D366" s="10"/>
      <c r="E366" s="10"/>
      <c r="F366" s="14"/>
      <c r="G366" s="10" t="str">
        <f t="shared" si="32"/>
        <v/>
      </c>
      <c r="H366" s="28"/>
      <c r="I366" s="10"/>
      <c r="J366" s="14"/>
      <c r="K366" s="10" t="str">
        <f t="shared" si="33"/>
        <v/>
      </c>
      <c r="L366" s="28"/>
      <c r="M366" s="10"/>
      <c r="N366" s="7"/>
      <c r="O366" s="7"/>
      <c r="P366" s="7"/>
      <c r="Q366" s="10" t="str">
        <f t="shared" si="34"/>
        <v/>
      </c>
      <c r="R366" s="28"/>
      <c r="S366" s="10"/>
      <c r="T366" s="7"/>
      <c r="U366" s="7"/>
      <c r="V366" s="7"/>
      <c r="W366" s="7"/>
      <c r="X366" s="10" t="str">
        <f t="shared" si="35"/>
        <v/>
      </c>
      <c r="Y366" s="28"/>
      <c r="Z366" s="10"/>
      <c r="AA366" s="7"/>
      <c r="AB366" s="7"/>
      <c r="AC366" s="7"/>
      <c r="AD366" s="7"/>
      <c r="AE366" s="10" t="str">
        <f t="shared" si="36"/>
        <v/>
      </c>
      <c r="AF366" s="28"/>
      <c r="AG366" s="10"/>
      <c r="AH366" s="7"/>
      <c r="AI366" s="7"/>
      <c r="AJ366" s="7"/>
      <c r="AK366" s="29"/>
      <c r="AL366" s="14"/>
      <c r="AM366" s="7" t="str">
        <f t="shared" si="37"/>
        <v/>
      </c>
      <c r="AN366" s="30"/>
    </row>
    <row r="367" spans="1:40" x14ac:dyDescent="0.25">
      <c r="A367" s="14"/>
      <c r="B367" s="14"/>
      <c r="C367" s="14"/>
      <c r="D367" s="10"/>
      <c r="E367" s="10"/>
      <c r="F367" s="14"/>
      <c r="G367" s="10" t="str">
        <f t="shared" si="32"/>
        <v/>
      </c>
      <c r="H367" s="28"/>
      <c r="I367" s="10"/>
      <c r="J367" s="14"/>
      <c r="K367" s="10" t="str">
        <f t="shared" si="33"/>
        <v/>
      </c>
      <c r="L367" s="28"/>
      <c r="M367" s="10"/>
      <c r="N367" s="7"/>
      <c r="O367" s="7"/>
      <c r="P367" s="7"/>
      <c r="Q367" s="10" t="str">
        <f t="shared" si="34"/>
        <v/>
      </c>
      <c r="R367" s="28"/>
      <c r="S367" s="10"/>
      <c r="T367" s="7"/>
      <c r="U367" s="7"/>
      <c r="V367" s="7"/>
      <c r="W367" s="7"/>
      <c r="X367" s="10" t="str">
        <f t="shared" si="35"/>
        <v/>
      </c>
      <c r="Y367" s="28"/>
      <c r="Z367" s="10"/>
      <c r="AA367" s="7"/>
      <c r="AB367" s="7"/>
      <c r="AC367" s="7"/>
      <c r="AD367" s="7"/>
      <c r="AE367" s="10" t="str">
        <f t="shared" si="36"/>
        <v/>
      </c>
      <c r="AF367" s="28"/>
      <c r="AG367" s="10"/>
      <c r="AH367" s="7"/>
      <c r="AI367" s="7"/>
      <c r="AJ367" s="7"/>
      <c r="AK367" s="29"/>
      <c r="AL367" s="14"/>
      <c r="AM367" s="7" t="str">
        <f t="shared" si="37"/>
        <v/>
      </c>
      <c r="AN367" s="30"/>
    </row>
    <row r="368" spans="1:40" x14ac:dyDescent="0.25">
      <c r="A368" s="14"/>
      <c r="B368" s="14"/>
      <c r="C368" s="14"/>
      <c r="D368" s="10"/>
      <c r="E368" s="10"/>
      <c r="F368" s="14"/>
      <c r="G368" s="10" t="str">
        <f t="shared" si="32"/>
        <v/>
      </c>
      <c r="H368" s="28"/>
      <c r="I368" s="10"/>
      <c r="J368" s="14"/>
      <c r="K368" s="10" t="str">
        <f t="shared" si="33"/>
        <v/>
      </c>
      <c r="L368" s="28"/>
      <c r="M368" s="10"/>
      <c r="N368" s="7"/>
      <c r="O368" s="7"/>
      <c r="P368" s="7"/>
      <c r="Q368" s="10" t="str">
        <f t="shared" si="34"/>
        <v/>
      </c>
      <c r="R368" s="28"/>
      <c r="S368" s="10"/>
      <c r="T368" s="7"/>
      <c r="U368" s="7"/>
      <c r="V368" s="7"/>
      <c r="W368" s="7"/>
      <c r="X368" s="10" t="str">
        <f t="shared" si="35"/>
        <v/>
      </c>
      <c r="Y368" s="28"/>
      <c r="Z368" s="10"/>
      <c r="AA368" s="7"/>
      <c r="AB368" s="7"/>
      <c r="AC368" s="7"/>
      <c r="AD368" s="7"/>
      <c r="AE368" s="10" t="str">
        <f t="shared" si="36"/>
        <v/>
      </c>
      <c r="AF368" s="28"/>
      <c r="AG368" s="10"/>
      <c r="AH368" s="7"/>
      <c r="AI368" s="7"/>
      <c r="AJ368" s="7"/>
      <c r="AK368" s="29"/>
      <c r="AL368" s="14"/>
      <c r="AM368" s="7" t="str">
        <f t="shared" si="37"/>
        <v/>
      </c>
      <c r="AN368" s="30"/>
    </row>
    <row r="369" spans="1:40" x14ac:dyDescent="0.25">
      <c r="A369" s="14"/>
      <c r="B369" s="14"/>
      <c r="C369" s="14"/>
      <c r="D369" s="10"/>
      <c r="E369" s="10"/>
      <c r="F369" s="14"/>
      <c r="G369" s="10" t="str">
        <f t="shared" si="32"/>
        <v/>
      </c>
      <c r="H369" s="28"/>
      <c r="I369" s="10"/>
      <c r="J369" s="14"/>
      <c r="K369" s="10" t="str">
        <f t="shared" si="33"/>
        <v/>
      </c>
      <c r="L369" s="28"/>
      <c r="M369" s="10"/>
      <c r="N369" s="7"/>
      <c r="O369" s="7"/>
      <c r="P369" s="7"/>
      <c r="Q369" s="10" t="str">
        <f t="shared" si="34"/>
        <v/>
      </c>
      <c r="R369" s="28"/>
      <c r="S369" s="10"/>
      <c r="T369" s="7"/>
      <c r="U369" s="7"/>
      <c r="V369" s="7"/>
      <c r="W369" s="7"/>
      <c r="X369" s="10" t="str">
        <f t="shared" si="35"/>
        <v/>
      </c>
      <c r="Y369" s="28"/>
      <c r="Z369" s="10"/>
      <c r="AA369" s="7"/>
      <c r="AB369" s="7"/>
      <c r="AC369" s="7"/>
      <c r="AD369" s="7"/>
      <c r="AE369" s="10" t="str">
        <f t="shared" si="36"/>
        <v/>
      </c>
      <c r="AF369" s="28"/>
      <c r="AG369" s="10"/>
      <c r="AH369" s="7"/>
      <c r="AI369" s="7"/>
      <c r="AJ369" s="7"/>
      <c r="AK369" s="29"/>
      <c r="AL369" s="14"/>
      <c r="AM369" s="7" t="str">
        <f t="shared" si="37"/>
        <v/>
      </c>
      <c r="AN369" s="30"/>
    </row>
    <row r="370" spans="1:40" x14ac:dyDescent="0.25">
      <c r="A370" s="14"/>
      <c r="B370" s="14"/>
      <c r="C370" s="14"/>
      <c r="D370" s="10"/>
      <c r="E370" s="10"/>
      <c r="F370" s="14"/>
      <c r="G370" s="10" t="str">
        <f t="shared" si="32"/>
        <v/>
      </c>
      <c r="H370" s="28"/>
      <c r="I370" s="10"/>
      <c r="J370" s="14"/>
      <c r="K370" s="10" t="str">
        <f t="shared" si="33"/>
        <v/>
      </c>
      <c r="L370" s="28"/>
      <c r="M370" s="10"/>
      <c r="N370" s="7"/>
      <c r="O370" s="7"/>
      <c r="P370" s="7"/>
      <c r="Q370" s="10" t="str">
        <f t="shared" si="34"/>
        <v/>
      </c>
      <c r="R370" s="28"/>
      <c r="S370" s="10"/>
      <c r="T370" s="7"/>
      <c r="U370" s="7"/>
      <c r="V370" s="7"/>
      <c r="W370" s="7"/>
      <c r="X370" s="10" t="str">
        <f t="shared" si="35"/>
        <v/>
      </c>
      <c r="Y370" s="28"/>
      <c r="Z370" s="10"/>
      <c r="AA370" s="7"/>
      <c r="AB370" s="7"/>
      <c r="AC370" s="7"/>
      <c r="AD370" s="7"/>
      <c r="AE370" s="10" t="str">
        <f t="shared" si="36"/>
        <v/>
      </c>
      <c r="AF370" s="28"/>
      <c r="AG370" s="10"/>
      <c r="AH370" s="7"/>
      <c r="AI370" s="7"/>
      <c r="AJ370" s="7"/>
      <c r="AK370" s="29"/>
      <c r="AL370" s="14"/>
      <c r="AM370" s="7" t="str">
        <f t="shared" si="37"/>
        <v/>
      </c>
      <c r="AN370" s="30"/>
    </row>
    <row r="371" spans="1:40" x14ac:dyDescent="0.25">
      <c r="A371" s="14"/>
      <c r="B371" s="14"/>
      <c r="C371" s="14"/>
      <c r="D371" s="10"/>
      <c r="E371" s="10"/>
      <c r="F371" s="14"/>
      <c r="G371" s="10" t="str">
        <f t="shared" si="32"/>
        <v/>
      </c>
      <c r="H371" s="28"/>
      <c r="I371" s="10"/>
      <c r="J371" s="14"/>
      <c r="K371" s="10" t="str">
        <f t="shared" si="33"/>
        <v/>
      </c>
      <c r="L371" s="28"/>
      <c r="M371" s="10"/>
      <c r="N371" s="7"/>
      <c r="O371" s="7"/>
      <c r="P371" s="7"/>
      <c r="Q371" s="10" t="str">
        <f t="shared" si="34"/>
        <v/>
      </c>
      <c r="R371" s="28"/>
      <c r="S371" s="10"/>
      <c r="T371" s="7"/>
      <c r="U371" s="7"/>
      <c r="V371" s="7"/>
      <c r="W371" s="7"/>
      <c r="X371" s="10" t="str">
        <f t="shared" si="35"/>
        <v/>
      </c>
      <c r="Y371" s="28"/>
      <c r="Z371" s="10"/>
      <c r="AA371" s="7"/>
      <c r="AB371" s="7"/>
      <c r="AC371" s="7"/>
      <c r="AD371" s="7"/>
      <c r="AE371" s="10" t="str">
        <f t="shared" si="36"/>
        <v/>
      </c>
      <c r="AF371" s="28"/>
      <c r="AG371" s="10"/>
      <c r="AH371" s="7"/>
      <c r="AI371" s="7"/>
      <c r="AJ371" s="7"/>
      <c r="AK371" s="29"/>
      <c r="AL371" s="14"/>
      <c r="AM371" s="7" t="str">
        <f t="shared" si="37"/>
        <v/>
      </c>
      <c r="AN371" s="30"/>
    </row>
    <row r="372" spans="1:40" x14ac:dyDescent="0.25">
      <c r="A372" s="14"/>
      <c r="B372" s="14"/>
      <c r="C372" s="14"/>
      <c r="D372" s="10"/>
      <c r="E372" s="10"/>
      <c r="F372" s="14"/>
      <c r="G372" s="10" t="str">
        <f t="shared" si="32"/>
        <v/>
      </c>
      <c r="H372" s="28"/>
      <c r="I372" s="10"/>
      <c r="J372" s="14"/>
      <c r="K372" s="10" t="str">
        <f t="shared" si="33"/>
        <v/>
      </c>
      <c r="L372" s="28"/>
      <c r="M372" s="10"/>
      <c r="N372" s="7"/>
      <c r="O372" s="7"/>
      <c r="P372" s="7"/>
      <c r="Q372" s="10" t="str">
        <f t="shared" si="34"/>
        <v/>
      </c>
      <c r="R372" s="28"/>
      <c r="S372" s="10"/>
      <c r="T372" s="7"/>
      <c r="U372" s="7"/>
      <c r="V372" s="7"/>
      <c r="W372" s="7"/>
      <c r="X372" s="10" t="str">
        <f t="shared" si="35"/>
        <v/>
      </c>
      <c r="Y372" s="28"/>
      <c r="Z372" s="10"/>
      <c r="AA372" s="7"/>
      <c r="AB372" s="7"/>
      <c r="AC372" s="7"/>
      <c r="AD372" s="7"/>
      <c r="AE372" s="10" t="str">
        <f t="shared" si="36"/>
        <v/>
      </c>
      <c r="AF372" s="28"/>
      <c r="AG372" s="10"/>
      <c r="AH372" s="7"/>
      <c r="AI372" s="7"/>
      <c r="AJ372" s="7"/>
      <c r="AK372" s="29"/>
      <c r="AL372" s="14"/>
      <c r="AM372" s="7" t="str">
        <f t="shared" si="37"/>
        <v/>
      </c>
      <c r="AN372" s="30"/>
    </row>
    <row r="373" spans="1:40" x14ac:dyDescent="0.25">
      <c r="A373" s="14"/>
      <c r="B373" s="14"/>
      <c r="C373" s="14"/>
      <c r="D373" s="10"/>
      <c r="E373" s="10"/>
      <c r="F373" s="14"/>
      <c r="G373" s="10" t="str">
        <f t="shared" si="32"/>
        <v/>
      </c>
      <c r="H373" s="28"/>
      <c r="I373" s="10"/>
      <c r="J373" s="14"/>
      <c r="K373" s="10" t="str">
        <f t="shared" si="33"/>
        <v/>
      </c>
      <c r="L373" s="28"/>
      <c r="M373" s="10"/>
      <c r="N373" s="7"/>
      <c r="O373" s="7"/>
      <c r="P373" s="7"/>
      <c r="Q373" s="10" t="str">
        <f t="shared" si="34"/>
        <v/>
      </c>
      <c r="R373" s="28"/>
      <c r="S373" s="10"/>
      <c r="T373" s="7"/>
      <c r="U373" s="7"/>
      <c r="V373" s="7"/>
      <c r="W373" s="7"/>
      <c r="X373" s="10" t="str">
        <f t="shared" si="35"/>
        <v/>
      </c>
      <c r="Y373" s="28"/>
      <c r="Z373" s="10"/>
      <c r="AA373" s="7"/>
      <c r="AB373" s="7"/>
      <c r="AC373" s="7"/>
      <c r="AD373" s="7"/>
      <c r="AE373" s="10" t="str">
        <f t="shared" si="36"/>
        <v/>
      </c>
      <c r="AF373" s="28"/>
      <c r="AG373" s="10"/>
      <c r="AH373" s="7"/>
      <c r="AI373" s="7"/>
      <c r="AJ373" s="7"/>
      <c r="AK373" s="29"/>
      <c r="AL373" s="14"/>
      <c r="AM373" s="7" t="str">
        <f t="shared" si="37"/>
        <v/>
      </c>
      <c r="AN373" s="30"/>
    </row>
    <row r="374" spans="1:40" x14ac:dyDescent="0.25">
      <c r="A374" s="14"/>
      <c r="B374" s="14"/>
      <c r="C374" s="14"/>
      <c r="D374" s="10"/>
      <c r="E374" s="10"/>
      <c r="F374" s="14"/>
      <c r="G374" s="10" t="str">
        <f t="shared" si="32"/>
        <v/>
      </c>
      <c r="H374" s="28"/>
      <c r="I374" s="10"/>
      <c r="J374" s="14"/>
      <c r="K374" s="10" t="str">
        <f t="shared" si="33"/>
        <v/>
      </c>
      <c r="L374" s="28"/>
      <c r="M374" s="10"/>
      <c r="N374" s="7"/>
      <c r="O374" s="7"/>
      <c r="P374" s="7"/>
      <c r="Q374" s="10" t="str">
        <f t="shared" si="34"/>
        <v/>
      </c>
      <c r="R374" s="28"/>
      <c r="S374" s="10"/>
      <c r="T374" s="7"/>
      <c r="U374" s="7"/>
      <c r="V374" s="7"/>
      <c r="W374" s="7"/>
      <c r="X374" s="10" t="str">
        <f t="shared" si="35"/>
        <v/>
      </c>
      <c r="Y374" s="28"/>
      <c r="Z374" s="10"/>
      <c r="AA374" s="7"/>
      <c r="AB374" s="7"/>
      <c r="AC374" s="7"/>
      <c r="AD374" s="7"/>
      <c r="AE374" s="10" t="str">
        <f t="shared" si="36"/>
        <v/>
      </c>
      <c r="AF374" s="28"/>
      <c r="AG374" s="10"/>
      <c r="AH374" s="7"/>
      <c r="AI374" s="7"/>
      <c r="AJ374" s="7"/>
      <c r="AK374" s="29"/>
      <c r="AL374" s="14"/>
      <c r="AM374" s="7" t="str">
        <f t="shared" si="37"/>
        <v/>
      </c>
      <c r="AN374" s="30"/>
    </row>
    <row r="375" spans="1:40" x14ac:dyDescent="0.25">
      <c r="A375" s="14"/>
      <c r="B375" s="14"/>
      <c r="C375" s="14"/>
      <c r="D375" s="10"/>
      <c r="E375" s="10"/>
      <c r="F375" s="14"/>
      <c r="G375" s="10" t="str">
        <f t="shared" si="32"/>
        <v/>
      </c>
      <c r="H375" s="28"/>
      <c r="I375" s="10"/>
      <c r="J375" s="14"/>
      <c r="K375" s="10" t="str">
        <f t="shared" si="33"/>
        <v/>
      </c>
      <c r="L375" s="28"/>
      <c r="M375" s="10"/>
      <c r="N375" s="7"/>
      <c r="O375" s="7"/>
      <c r="P375" s="7"/>
      <c r="Q375" s="10" t="str">
        <f t="shared" si="34"/>
        <v/>
      </c>
      <c r="R375" s="28"/>
      <c r="S375" s="10"/>
      <c r="T375" s="7"/>
      <c r="U375" s="7"/>
      <c r="V375" s="7"/>
      <c r="W375" s="7"/>
      <c r="X375" s="10" t="str">
        <f t="shared" si="35"/>
        <v/>
      </c>
      <c r="Y375" s="28"/>
      <c r="Z375" s="10"/>
      <c r="AA375" s="7"/>
      <c r="AB375" s="7"/>
      <c r="AC375" s="7"/>
      <c r="AD375" s="7"/>
      <c r="AE375" s="10" t="str">
        <f t="shared" si="36"/>
        <v/>
      </c>
      <c r="AF375" s="28"/>
      <c r="AG375" s="10"/>
      <c r="AH375" s="7"/>
      <c r="AI375" s="7"/>
      <c r="AJ375" s="7"/>
      <c r="AK375" s="29"/>
      <c r="AL375" s="14"/>
      <c r="AM375" s="7" t="str">
        <f t="shared" si="37"/>
        <v/>
      </c>
      <c r="AN375" s="30"/>
    </row>
    <row r="376" spans="1:40" x14ac:dyDescent="0.25">
      <c r="A376" s="14"/>
      <c r="B376" s="14"/>
      <c r="C376" s="14"/>
      <c r="D376" s="10"/>
      <c r="E376" s="10"/>
      <c r="F376" s="14"/>
      <c r="G376" s="10" t="str">
        <f t="shared" si="32"/>
        <v/>
      </c>
      <c r="H376" s="28"/>
      <c r="I376" s="10"/>
      <c r="J376" s="14"/>
      <c r="K376" s="10" t="str">
        <f t="shared" si="33"/>
        <v/>
      </c>
      <c r="L376" s="28"/>
      <c r="M376" s="10"/>
      <c r="N376" s="7"/>
      <c r="O376" s="7"/>
      <c r="P376" s="7"/>
      <c r="Q376" s="10" t="str">
        <f t="shared" si="34"/>
        <v/>
      </c>
      <c r="R376" s="28"/>
      <c r="S376" s="10"/>
      <c r="T376" s="7"/>
      <c r="U376" s="7"/>
      <c r="V376" s="7"/>
      <c r="W376" s="7"/>
      <c r="X376" s="10" t="str">
        <f t="shared" si="35"/>
        <v/>
      </c>
      <c r="Y376" s="28"/>
      <c r="Z376" s="10"/>
      <c r="AA376" s="7"/>
      <c r="AB376" s="7"/>
      <c r="AC376" s="7"/>
      <c r="AD376" s="7"/>
      <c r="AE376" s="10" t="str">
        <f t="shared" si="36"/>
        <v/>
      </c>
      <c r="AF376" s="28"/>
      <c r="AG376" s="10"/>
      <c r="AH376" s="7"/>
      <c r="AI376" s="7"/>
      <c r="AJ376" s="7"/>
      <c r="AK376" s="29"/>
      <c r="AL376" s="14"/>
      <c r="AM376" s="7" t="str">
        <f t="shared" si="37"/>
        <v/>
      </c>
      <c r="AN376" s="30"/>
    </row>
    <row r="377" spans="1:40" x14ac:dyDescent="0.25">
      <c r="A377" s="14"/>
      <c r="B377" s="14"/>
      <c r="C377" s="14"/>
      <c r="D377" s="10"/>
      <c r="E377" s="10"/>
      <c r="F377" s="14"/>
      <c r="G377" s="10" t="str">
        <f t="shared" si="32"/>
        <v/>
      </c>
      <c r="H377" s="28"/>
      <c r="I377" s="10"/>
      <c r="J377" s="14"/>
      <c r="K377" s="10" t="str">
        <f t="shared" si="33"/>
        <v/>
      </c>
      <c r="L377" s="28"/>
      <c r="M377" s="10"/>
      <c r="N377" s="7"/>
      <c r="O377" s="7"/>
      <c r="P377" s="7"/>
      <c r="Q377" s="10" t="str">
        <f t="shared" si="34"/>
        <v/>
      </c>
      <c r="R377" s="28"/>
      <c r="S377" s="10"/>
      <c r="T377" s="7"/>
      <c r="U377" s="7"/>
      <c r="V377" s="7"/>
      <c r="W377" s="7"/>
      <c r="X377" s="10" t="str">
        <f t="shared" si="35"/>
        <v/>
      </c>
      <c r="Y377" s="28"/>
      <c r="Z377" s="10"/>
      <c r="AA377" s="7"/>
      <c r="AB377" s="7"/>
      <c r="AC377" s="7"/>
      <c r="AD377" s="7"/>
      <c r="AE377" s="10" t="str">
        <f t="shared" si="36"/>
        <v/>
      </c>
      <c r="AF377" s="28"/>
      <c r="AG377" s="10"/>
      <c r="AH377" s="7"/>
      <c r="AI377" s="7"/>
      <c r="AJ377" s="7"/>
      <c r="AK377" s="29"/>
      <c r="AL377" s="14"/>
      <c r="AM377" s="7" t="str">
        <f t="shared" si="37"/>
        <v/>
      </c>
      <c r="AN377" s="30"/>
    </row>
    <row r="378" spans="1:40" x14ac:dyDescent="0.25">
      <c r="A378" s="14"/>
      <c r="B378" s="14"/>
      <c r="C378" s="14"/>
      <c r="D378" s="10"/>
      <c r="E378" s="10"/>
      <c r="F378" s="14"/>
      <c r="G378" s="10" t="str">
        <f t="shared" si="32"/>
        <v/>
      </c>
      <c r="H378" s="28"/>
      <c r="I378" s="10"/>
      <c r="J378" s="14"/>
      <c r="K378" s="10" t="str">
        <f t="shared" si="33"/>
        <v/>
      </c>
      <c r="L378" s="28"/>
      <c r="M378" s="10"/>
      <c r="N378" s="7"/>
      <c r="O378" s="7"/>
      <c r="P378" s="7"/>
      <c r="Q378" s="10" t="str">
        <f t="shared" si="34"/>
        <v/>
      </c>
      <c r="R378" s="28"/>
      <c r="S378" s="10"/>
      <c r="T378" s="7"/>
      <c r="U378" s="7"/>
      <c r="V378" s="7"/>
      <c r="W378" s="7"/>
      <c r="X378" s="10" t="str">
        <f t="shared" si="35"/>
        <v/>
      </c>
      <c r="Y378" s="28"/>
      <c r="Z378" s="10"/>
      <c r="AA378" s="7"/>
      <c r="AB378" s="7"/>
      <c r="AC378" s="7"/>
      <c r="AD378" s="7"/>
      <c r="AE378" s="10" t="str">
        <f t="shared" si="36"/>
        <v/>
      </c>
      <c r="AF378" s="28"/>
      <c r="AG378" s="10"/>
      <c r="AH378" s="7"/>
      <c r="AI378" s="7"/>
      <c r="AJ378" s="7"/>
      <c r="AK378" s="29"/>
      <c r="AL378" s="14"/>
      <c r="AM378" s="7" t="str">
        <f t="shared" si="37"/>
        <v/>
      </c>
      <c r="AN378" s="30"/>
    </row>
    <row r="379" spans="1:40" x14ac:dyDescent="0.25">
      <c r="A379" s="14"/>
      <c r="B379" s="14"/>
      <c r="C379" s="14"/>
      <c r="D379" s="10"/>
      <c r="E379" s="10"/>
      <c r="F379" s="14"/>
      <c r="G379" s="10" t="str">
        <f t="shared" si="32"/>
        <v/>
      </c>
      <c r="H379" s="28"/>
      <c r="I379" s="10"/>
      <c r="J379" s="14"/>
      <c r="K379" s="10" t="str">
        <f t="shared" si="33"/>
        <v/>
      </c>
      <c r="L379" s="28"/>
      <c r="M379" s="10"/>
      <c r="N379" s="7"/>
      <c r="O379" s="7"/>
      <c r="P379" s="7"/>
      <c r="Q379" s="10" t="str">
        <f t="shared" si="34"/>
        <v/>
      </c>
      <c r="R379" s="28"/>
      <c r="S379" s="10"/>
      <c r="T379" s="7"/>
      <c r="U379" s="7"/>
      <c r="V379" s="7"/>
      <c r="W379" s="7"/>
      <c r="X379" s="10" t="str">
        <f t="shared" si="35"/>
        <v/>
      </c>
      <c r="Y379" s="28"/>
      <c r="Z379" s="10"/>
      <c r="AA379" s="7"/>
      <c r="AB379" s="7"/>
      <c r="AC379" s="7"/>
      <c r="AD379" s="7"/>
      <c r="AE379" s="10" t="str">
        <f t="shared" si="36"/>
        <v/>
      </c>
      <c r="AF379" s="28"/>
      <c r="AG379" s="10"/>
      <c r="AH379" s="7"/>
      <c r="AI379" s="7"/>
      <c r="AJ379" s="7"/>
      <c r="AK379" s="29"/>
      <c r="AL379" s="14"/>
      <c r="AM379" s="7" t="str">
        <f t="shared" si="37"/>
        <v/>
      </c>
      <c r="AN379" s="30"/>
    </row>
    <row r="380" spans="1:40" x14ac:dyDescent="0.25">
      <c r="A380" s="14"/>
      <c r="B380" s="14"/>
      <c r="C380" s="14"/>
      <c r="D380" s="10"/>
      <c r="E380" s="10"/>
      <c r="F380" s="14"/>
      <c r="G380" s="10" t="str">
        <f t="shared" si="32"/>
        <v/>
      </c>
      <c r="H380" s="28"/>
      <c r="I380" s="10"/>
      <c r="J380" s="14"/>
      <c r="K380" s="10" t="str">
        <f t="shared" si="33"/>
        <v/>
      </c>
      <c r="L380" s="28"/>
      <c r="M380" s="10"/>
      <c r="N380" s="7"/>
      <c r="O380" s="7"/>
      <c r="P380" s="7"/>
      <c r="Q380" s="10" t="str">
        <f t="shared" si="34"/>
        <v/>
      </c>
      <c r="R380" s="28"/>
      <c r="S380" s="10"/>
      <c r="T380" s="7"/>
      <c r="U380" s="7"/>
      <c r="V380" s="7"/>
      <c r="W380" s="7"/>
      <c r="X380" s="10" t="str">
        <f t="shared" si="35"/>
        <v/>
      </c>
      <c r="Y380" s="28"/>
      <c r="Z380" s="10"/>
      <c r="AA380" s="7"/>
      <c r="AB380" s="7"/>
      <c r="AC380" s="7"/>
      <c r="AD380" s="7"/>
      <c r="AE380" s="10" t="str">
        <f t="shared" si="36"/>
        <v/>
      </c>
      <c r="AF380" s="28"/>
      <c r="AG380" s="10"/>
      <c r="AH380" s="7"/>
      <c r="AI380" s="7"/>
      <c r="AJ380" s="7"/>
      <c r="AK380" s="29"/>
      <c r="AL380" s="14"/>
      <c r="AM380" s="7" t="str">
        <f t="shared" si="37"/>
        <v/>
      </c>
      <c r="AN380" s="30"/>
    </row>
    <row r="381" spans="1:40" x14ac:dyDescent="0.25">
      <c r="A381" s="14"/>
      <c r="B381" s="14"/>
      <c r="C381" s="14"/>
      <c r="D381" s="10"/>
      <c r="E381" s="10"/>
      <c r="F381" s="14"/>
      <c r="G381" s="10" t="str">
        <f t="shared" si="32"/>
        <v/>
      </c>
      <c r="H381" s="28"/>
      <c r="I381" s="10"/>
      <c r="J381" s="14"/>
      <c r="K381" s="10" t="str">
        <f t="shared" si="33"/>
        <v/>
      </c>
      <c r="L381" s="28"/>
      <c r="M381" s="10"/>
      <c r="N381" s="7"/>
      <c r="O381" s="7"/>
      <c r="P381" s="7"/>
      <c r="Q381" s="10" t="str">
        <f t="shared" si="34"/>
        <v/>
      </c>
      <c r="R381" s="28"/>
      <c r="S381" s="10"/>
      <c r="T381" s="7"/>
      <c r="U381" s="7"/>
      <c r="V381" s="7"/>
      <c r="W381" s="7"/>
      <c r="X381" s="10" t="str">
        <f t="shared" si="35"/>
        <v/>
      </c>
      <c r="Y381" s="28"/>
      <c r="Z381" s="10"/>
      <c r="AA381" s="7"/>
      <c r="AB381" s="7"/>
      <c r="AC381" s="7"/>
      <c r="AD381" s="7"/>
      <c r="AE381" s="10" t="str">
        <f t="shared" si="36"/>
        <v/>
      </c>
      <c r="AF381" s="28"/>
      <c r="AG381" s="10"/>
      <c r="AH381" s="7"/>
      <c r="AI381" s="7"/>
      <c r="AJ381" s="7"/>
      <c r="AK381" s="29"/>
      <c r="AL381" s="14"/>
      <c r="AM381" s="7" t="str">
        <f t="shared" si="37"/>
        <v/>
      </c>
      <c r="AN381" s="30"/>
    </row>
    <row r="382" spans="1:40" x14ac:dyDescent="0.25">
      <c r="A382" s="14"/>
      <c r="B382" s="14"/>
      <c r="C382" s="14"/>
      <c r="D382" s="10"/>
      <c r="E382" s="10"/>
      <c r="F382" s="14"/>
      <c r="G382" s="10" t="str">
        <f t="shared" si="32"/>
        <v/>
      </c>
      <c r="H382" s="28"/>
      <c r="I382" s="10"/>
      <c r="J382" s="14"/>
      <c r="K382" s="10" t="str">
        <f t="shared" si="33"/>
        <v/>
      </c>
      <c r="L382" s="28"/>
      <c r="M382" s="10"/>
      <c r="N382" s="7"/>
      <c r="O382" s="7"/>
      <c r="P382" s="7"/>
      <c r="Q382" s="10" t="str">
        <f t="shared" si="34"/>
        <v/>
      </c>
      <c r="R382" s="28"/>
      <c r="S382" s="10"/>
      <c r="T382" s="7"/>
      <c r="U382" s="7"/>
      <c r="V382" s="7"/>
      <c r="W382" s="7"/>
      <c r="X382" s="10" t="str">
        <f t="shared" si="35"/>
        <v/>
      </c>
      <c r="Y382" s="28"/>
      <c r="Z382" s="10"/>
      <c r="AA382" s="7"/>
      <c r="AB382" s="7"/>
      <c r="AC382" s="7"/>
      <c r="AD382" s="7"/>
      <c r="AE382" s="10" t="str">
        <f t="shared" si="36"/>
        <v/>
      </c>
      <c r="AF382" s="28"/>
      <c r="AG382" s="10"/>
      <c r="AH382" s="7"/>
      <c r="AI382" s="7"/>
      <c r="AJ382" s="7"/>
      <c r="AK382" s="29"/>
      <c r="AL382" s="14"/>
      <c r="AM382" s="7" t="str">
        <f t="shared" si="37"/>
        <v/>
      </c>
      <c r="AN382" s="30"/>
    </row>
    <row r="383" spans="1:40" x14ac:dyDescent="0.25">
      <c r="A383" s="14"/>
      <c r="B383" s="14"/>
      <c r="C383" s="14"/>
      <c r="D383" s="10"/>
      <c r="E383" s="10"/>
      <c r="F383" s="14"/>
      <c r="G383" s="10" t="str">
        <f t="shared" si="32"/>
        <v/>
      </c>
      <c r="H383" s="28"/>
      <c r="I383" s="10"/>
      <c r="J383" s="14"/>
      <c r="K383" s="10" t="str">
        <f t="shared" si="33"/>
        <v/>
      </c>
      <c r="L383" s="28"/>
      <c r="M383" s="10"/>
      <c r="N383" s="7"/>
      <c r="O383" s="7"/>
      <c r="P383" s="7"/>
      <c r="Q383" s="10" t="str">
        <f t="shared" si="34"/>
        <v/>
      </c>
      <c r="R383" s="28"/>
      <c r="S383" s="10"/>
      <c r="T383" s="7"/>
      <c r="U383" s="7"/>
      <c r="V383" s="7"/>
      <c r="W383" s="7"/>
      <c r="X383" s="10" t="str">
        <f t="shared" si="35"/>
        <v/>
      </c>
      <c r="Y383" s="28"/>
      <c r="Z383" s="10"/>
      <c r="AA383" s="7"/>
      <c r="AB383" s="7"/>
      <c r="AC383" s="7"/>
      <c r="AD383" s="7"/>
      <c r="AE383" s="10" t="str">
        <f t="shared" si="36"/>
        <v/>
      </c>
      <c r="AF383" s="28"/>
      <c r="AG383" s="10"/>
      <c r="AH383" s="7"/>
      <c r="AI383" s="7"/>
      <c r="AJ383" s="7"/>
      <c r="AK383" s="29"/>
      <c r="AL383" s="14"/>
      <c r="AM383" s="7" t="str">
        <f t="shared" si="37"/>
        <v/>
      </c>
      <c r="AN383" s="30"/>
    </row>
    <row r="384" spans="1:40" x14ac:dyDescent="0.25">
      <c r="A384" s="14"/>
      <c r="B384" s="14"/>
      <c r="C384" s="14"/>
      <c r="D384" s="10"/>
      <c r="E384" s="10"/>
      <c r="F384" s="14"/>
      <c r="G384" s="10" t="str">
        <f t="shared" si="32"/>
        <v/>
      </c>
      <c r="H384" s="28"/>
      <c r="I384" s="10"/>
      <c r="J384" s="14"/>
      <c r="K384" s="10" t="str">
        <f t="shared" si="33"/>
        <v/>
      </c>
      <c r="L384" s="28"/>
      <c r="M384" s="10"/>
      <c r="N384" s="7"/>
      <c r="O384" s="7"/>
      <c r="P384" s="7"/>
      <c r="Q384" s="10" t="str">
        <f t="shared" si="34"/>
        <v/>
      </c>
      <c r="R384" s="28"/>
      <c r="S384" s="10"/>
      <c r="T384" s="7"/>
      <c r="U384" s="7"/>
      <c r="V384" s="7"/>
      <c r="W384" s="7"/>
      <c r="X384" s="10" t="str">
        <f t="shared" si="35"/>
        <v/>
      </c>
      <c r="Y384" s="28"/>
      <c r="Z384" s="10"/>
      <c r="AA384" s="7"/>
      <c r="AB384" s="7"/>
      <c r="AC384" s="7"/>
      <c r="AD384" s="7"/>
      <c r="AE384" s="10" t="str">
        <f t="shared" si="36"/>
        <v/>
      </c>
      <c r="AF384" s="28"/>
      <c r="AG384" s="10"/>
      <c r="AH384" s="7"/>
      <c r="AI384" s="7"/>
      <c r="AJ384" s="7"/>
      <c r="AK384" s="29"/>
      <c r="AL384" s="14"/>
      <c r="AM384" s="7" t="str">
        <f t="shared" si="37"/>
        <v/>
      </c>
      <c r="AN384" s="30"/>
    </row>
    <row r="385" spans="1:40" x14ac:dyDescent="0.25">
      <c r="A385" s="14"/>
      <c r="B385" s="14"/>
      <c r="C385" s="14"/>
      <c r="D385" s="10"/>
      <c r="E385" s="10"/>
      <c r="F385" s="14"/>
      <c r="G385" s="10" t="str">
        <f t="shared" si="32"/>
        <v/>
      </c>
      <c r="H385" s="28"/>
      <c r="I385" s="10"/>
      <c r="J385" s="14"/>
      <c r="K385" s="10" t="str">
        <f t="shared" si="33"/>
        <v/>
      </c>
      <c r="L385" s="28"/>
      <c r="M385" s="10"/>
      <c r="N385" s="7"/>
      <c r="O385" s="7"/>
      <c r="P385" s="7"/>
      <c r="Q385" s="10" t="str">
        <f t="shared" si="34"/>
        <v/>
      </c>
      <c r="R385" s="28"/>
      <c r="S385" s="10"/>
      <c r="T385" s="7"/>
      <c r="U385" s="7"/>
      <c r="V385" s="7"/>
      <c r="W385" s="7"/>
      <c r="X385" s="10" t="str">
        <f t="shared" si="35"/>
        <v/>
      </c>
      <c r="Y385" s="28"/>
      <c r="Z385" s="10"/>
      <c r="AA385" s="7"/>
      <c r="AB385" s="7"/>
      <c r="AC385" s="7"/>
      <c r="AD385" s="7"/>
      <c r="AE385" s="10" t="str">
        <f t="shared" si="36"/>
        <v/>
      </c>
      <c r="AF385" s="28"/>
      <c r="AG385" s="10"/>
      <c r="AH385" s="7"/>
      <c r="AI385" s="7"/>
      <c r="AJ385" s="7"/>
      <c r="AK385" s="29"/>
      <c r="AL385" s="14"/>
      <c r="AM385" s="7" t="str">
        <f t="shared" si="37"/>
        <v/>
      </c>
      <c r="AN385" s="30"/>
    </row>
    <row r="386" spans="1:40" x14ac:dyDescent="0.25">
      <c r="A386" s="14"/>
      <c r="B386" s="14"/>
      <c r="C386" s="14"/>
      <c r="D386" s="10"/>
      <c r="E386" s="10"/>
      <c r="F386" s="14"/>
      <c r="G386" s="10" t="str">
        <f t="shared" si="32"/>
        <v/>
      </c>
      <c r="H386" s="28"/>
      <c r="I386" s="10"/>
      <c r="J386" s="14"/>
      <c r="K386" s="10" t="str">
        <f t="shared" si="33"/>
        <v/>
      </c>
      <c r="L386" s="28"/>
      <c r="M386" s="10"/>
      <c r="N386" s="7"/>
      <c r="O386" s="7"/>
      <c r="P386" s="7"/>
      <c r="Q386" s="10" t="str">
        <f t="shared" si="34"/>
        <v/>
      </c>
      <c r="R386" s="28"/>
      <c r="S386" s="10"/>
      <c r="T386" s="7"/>
      <c r="U386" s="7"/>
      <c r="V386" s="7"/>
      <c r="W386" s="7"/>
      <c r="X386" s="10" t="str">
        <f t="shared" si="35"/>
        <v/>
      </c>
      <c r="Y386" s="28"/>
      <c r="Z386" s="10"/>
      <c r="AA386" s="7"/>
      <c r="AB386" s="7"/>
      <c r="AC386" s="7"/>
      <c r="AD386" s="7"/>
      <c r="AE386" s="10" t="str">
        <f t="shared" si="36"/>
        <v/>
      </c>
      <c r="AF386" s="28"/>
      <c r="AG386" s="10"/>
      <c r="AH386" s="7"/>
      <c r="AI386" s="7"/>
      <c r="AJ386" s="7"/>
      <c r="AK386" s="29"/>
      <c r="AL386" s="14"/>
      <c r="AM386" s="7" t="str">
        <f t="shared" si="37"/>
        <v/>
      </c>
      <c r="AN386" s="30"/>
    </row>
    <row r="387" spans="1:40" x14ac:dyDescent="0.25">
      <c r="A387" s="14"/>
      <c r="B387" s="14"/>
      <c r="C387" s="14"/>
      <c r="D387" s="10"/>
      <c r="E387" s="10"/>
      <c r="F387" s="14"/>
      <c r="G387" s="10" t="str">
        <f t="shared" si="32"/>
        <v/>
      </c>
      <c r="H387" s="28"/>
      <c r="I387" s="10"/>
      <c r="J387" s="14"/>
      <c r="K387" s="10" t="str">
        <f t="shared" si="33"/>
        <v/>
      </c>
      <c r="L387" s="28"/>
      <c r="M387" s="10"/>
      <c r="N387" s="7"/>
      <c r="O387" s="7"/>
      <c r="P387" s="7"/>
      <c r="Q387" s="10" t="str">
        <f t="shared" si="34"/>
        <v/>
      </c>
      <c r="R387" s="28"/>
      <c r="S387" s="10"/>
      <c r="T387" s="7"/>
      <c r="U387" s="7"/>
      <c r="V387" s="7"/>
      <c r="W387" s="7"/>
      <c r="X387" s="10" t="str">
        <f t="shared" si="35"/>
        <v/>
      </c>
      <c r="Y387" s="28"/>
      <c r="Z387" s="10"/>
      <c r="AA387" s="7"/>
      <c r="AB387" s="7"/>
      <c r="AC387" s="7"/>
      <c r="AD387" s="7"/>
      <c r="AE387" s="10" t="str">
        <f t="shared" si="36"/>
        <v/>
      </c>
      <c r="AF387" s="28"/>
      <c r="AG387" s="10"/>
      <c r="AH387" s="7"/>
      <c r="AI387" s="7"/>
      <c r="AJ387" s="7"/>
      <c r="AK387" s="29"/>
      <c r="AL387" s="14"/>
      <c r="AM387" s="7" t="str">
        <f t="shared" si="37"/>
        <v/>
      </c>
      <c r="AN387" s="30"/>
    </row>
    <row r="388" spans="1:40" x14ac:dyDescent="0.25">
      <c r="A388" s="14"/>
      <c r="B388" s="14"/>
      <c r="C388" s="14"/>
      <c r="D388" s="10"/>
      <c r="E388" s="10"/>
      <c r="F388" s="14"/>
      <c r="G388" s="10" t="str">
        <f t="shared" si="32"/>
        <v/>
      </c>
      <c r="H388" s="28"/>
      <c r="I388" s="10"/>
      <c r="J388" s="14"/>
      <c r="K388" s="10" t="str">
        <f t="shared" si="33"/>
        <v/>
      </c>
      <c r="L388" s="28"/>
      <c r="M388" s="10"/>
      <c r="N388" s="7"/>
      <c r="O388" s="7"/>
      <c r="P388" s="7"/>
      <c r="Q388" s="10" t="str">
        <f t="shared" si="34"/>
        <v/>
      </c>
      <c r="R388" s="28"/>
      <c r="S388" s="10"/>
      <c r="T388" s="7"/>
      <c r="U388" s="7"/>
      <c r="V388" s="7"/>
      <c r="W388" s="7"/>
      <c r="X388" s="10" t="str">
        <f t="shared" si="35"/>
        <v/>
      </c>
      <c r="Y388" s="28"/>
      <c r="Z388" s="10"/>
      <c r="AA388" s="7"/>
      <c r="AB388" s="7"/>
      <c r="AC388" s="7"/>
      <c r="AD388" s="7"/>
      <c r="AE388" s="10" t="str">
        <f t="shared" si="36"/>
        <v/>
      </c>
      <c r="AF388" s="28"/>
      <c r="AG388" s="10"/>
      <c r="AH388" s="7"/>
      <c r="AI388" s="7"/>
      <c r="AJ388" s="7"/>
      <c r="AK388" s="29"/>
      <c r="AL388" s="14"/>
      <c r="AM388" s="7" t="str">
        <f t="shared" si="37"/>
        <v/>
      </c>
      <c r="AN388" s="30"/>
    </row>
    <row r="389" spans="1:40" x14ac:dyDescent="0.25">
      <c r="A389" s="14"/>
      <c r="B389" s="14"/>
      <c r="C389" s="14"/>
      <c r="D389" s="10"/>
      <c r="E389" s="10"/>
      <c r="F389" s="14"/>
      <c r="G389" s="10" t="str">
        <f t="shared" si="32"/>
        <v/>
      </c>
      <c r="H389" s="28"/>
      <c r="I389" s="10"/>
      <c r="J389" s="14"/>
      <c r="K389" s="10" t="str">
        <f t="shared" si="33"/>
        <v/>
      </c>
      <c r="L389" s="28"/>
      <c r="M389" s="10"/>
      <c r="N389" s="7"/>
      <c r="O389" s="7"/>
      <c r="P389" s="7"/>
      <c r="Q389" s="10" t="str">
        <f t="shared" si="34"/>
        <v/>
      </c>
      <c r="R389" s="28"/>
      <c r="S389" s="10"/>
      <c r="T389" s="7"/>
      <c r="U389" s="7"/>
      <c r="V389" s="7"/>
      <c r="W389" s="7"/>
      <c r="X389" s="10" t="str">
        <f t="shared" si="35"/>
        <v/>
      </c>
      <c r="Y389" s="28"/>
      <c r="Z389" s="10"/>
      <c r="AA389" s="7"/>
      <c r="AB389" s="7"/>
      <c r="AC389" s="7"/>
      <c r="AD389" s="7"/>
      <c r="AE389" s="10" t="str">
        <f t="shared" si="36"/>
        <v/>
      </c>
      <c r="AF389" s="28"/>
      <c r="AG389" s="10"/>
      <c r="AH389" s="7"/>
      <c r="AI389" s="7"/>
      <c r="AJ389" s="7"/>
      <c r="AK389" s="29"/>
      <c r="AL389" s="14"/>
      <c r="AM389" s="7" t="str">
        <f t="shared" si="37"/>
        <v/>
      </c>
      <c r="AN389" s="30"/>
    </row>
    <row r="390" spans="1:40" x14ac:dyDescent="0.25">
      <c r="A390" s="14"/>
      <c r="B390" s="14"/>
      <c r="C390" s="14"/>
      <c r="D390" s="10"/>
      <c r="E390" s="10"/>
      <c r="F390" s="14"/>
      <c r="G390" s="10" t="str">
        <f t="shared" si="32"/>
        <v/>
      </c>
      <c r="H390" s="28"/>
      <c r="I390" s="10"/>
      <c r="J390" s="14"/>
      <c r="K390" s="10" t="str">
        <f t="shared" si="33"/>
        <v/>
      </c>
      <c r="L390" s="28"/>
      <c r="M390" s="10"/>
      <c r="N390" s="7"/>
      <c r="O390" s="7"/>
      <c r="P390" s="7"/>
      <c r="Q390" s="10" t="str">
        <f t="shared" si="34"/>
        <v/>
      </c>
      <c r="R390" s="28"/>
      <c r="S390" s="10"/>
      <c r="T390" s="7"/>
      <c r="U390" s="7"/>
      <c r="V390" s="7"/>
      <c r="W390" s="7"/>
      <c r="X390" s="10" t="str">
        <f t="shared" si="35"/>
        <v/>
      </c>
      <c r="Y390" s="28"/>
      <c r="Z390" s="10"/>
      <c r="AA390" s="7"/>
      <c r="AB390" s="7"/>
      <c r="AC390" s="7"/>
      <c r="AD390" s="7"/>
      <c r="AE390" s="10" t="str">
        <f t="shared" si="36"/>
        <v/>
      </c>
      <c r="AF390" s="28"/>
      <c r="AG390" s="10"/>
      <c r="AH390" s="7"/>
      <c r="AI390" s="7"/>
      <c r="AJ390" s="7"/>
      <c r="AK390" s="29"/>
      <c r="AL390" s="14"/>
      <c r="AM390" s="7" t="str">
        <f t="shared" si="37"/>
        <v/>
      </c>
      <c r="AN390" s="30"/>
    </row>
    <row r="391" spans="1:40" x14ac:dyDescent="0.25">
      <c r="A391" s="14"/>
      <c r="B391" s="14"/>
      <c r="C391" s="14"/>
      <c r="D391" s="10"/>
      <c r="E391" s="10"/>
      <c r="F391" s="14"/>
      <c r="G391" s="10" t="str">
        <f t="shared" ref="G391:G454" si="38">IF(OR(E391="", F391=""), "", IF(AND(E391&gt;=10, F391&gt;=80), "Silver", IF(AND(E391&gt;=9, F391&gt;=70), "Bronze", "None")))</f>
        <v/>
      </c>
      <c r="H391" s="28"/>
      <c r="I391" s="10"/>
      <c r="J391" s="14"/>
      <c r="K391" s="10" t="str">
        <f t="shared" ref="K391:K454" si="39">IF(J391="", "", IF(J391&gt;=102, "Silver", IF(J391&gt;=86, "Bronze", "None")))</f>
        <v/>
      </c>
      <c r="L391" s="28"/>
      <c r="M391" s="10"/>
      <c r="N391" s="7"/>
      <c r="O391" s="7"/>
      <c r="P391" s="7"/>
      <c r="Q391" s="10" t="str">
        <f t="shared" ref="Q391:Q454" si="40">IFERROR(IF(OR(N391="", O391="", P391=""), "", IF(N391="Silhouette", IF(OR(AND(P391&gt;=14, O391&gt;=119), P391&gt;=15), "Silver", IF(OR(AND(P391&gt;=13, O391&gt;=104), P391&gt;=14), "Bronze", "None")), IF(N391="Disc", IF(OR(AND(P391&gt;=13, O391&gt;=95), P391&gt;=14), "Silver", IF(OR(AND(P391&gt;=12, O391&gt;=84), P391&gt;=13), "Bronze", "None")), "Unknown Target"))), "")</f>
        <v/>
      </c>
      <c r="R391" s="28"/>
      <c r="S391" s="10"/>
      <c r="T391" s="7"/>
      <c r="U391" s="7"/>
      <c r="V391" s="7"/>
      <c r="W391" s="7"/>
      <c r="X391" s="10" t="str">
        <f t="shared" ref="X391:X454" si="41">IFERROR(IF(OR(T391="", U391="", V391="", W391=""), "", IF(AND(T391&gt;=10, U391&gt;=88, V391&gt;=5, W391="Yes"), "Silver", IF(AND(T391&gt;=9, U391&gt;=78, V391&gt;=4, W391="Yes"), "Bronze", "None"))), "")</f>
        <v/>
      </c>
      <c r="Y391" s="28"/>
      <c r="Z391" s="10"/>
      <c r="AA391" s="7"/>
      <c r="AB391" s="7"/>
      <c r="AC391" s="7"/>
      <c r="AD391" s="7"/>
      <c r="AE391" s="10" t="str">
        <f t="shared" ref="AE391:AE454" si="42">IFERROR(IF(OR(AA391="", AB391="", AC391="", AD391=""), "", IF(AND(AA391&gt;=10, AB391&gt;=90, AC391&gt;=5, AD391="Yes"), "Silver", IF(AND(AA391&gt;=9, AB391&gt;=84, AC391&gt;=4, AD391="Yes"), "Bronze", "None"))), "")</f>
        <v/>
      </c>
      <c r="AF391" s="28"/>
      <c r="AG391" s="10"/>
      <c r="AH391" s="7"/>
      <c r="AI391" s="7"/>
      <c r="AJ391" s="7"/>
      <c r="AK391" s="29"/>
      <c r="AL391" s="14"/>
      <c r="AM391" s="7" t="str">
        <f t="shared" ref="AM391:AM454" si="43">IFERROR(IF(AL391="", "", IF(AL391&gt;=4, "Gold", IF(AL391&gt;=0, "Silver", "None"))), "")</f>
        <v/>
      </c>
      <c r="AN391" s="30"/>
    </row>
    <row r="392" spans="1:40" x14ac:dyDescent="0.25">
      <c r="A392" s="14"/>
      <c r="B392" s="14"/>
      <c r="C392" s="14"/>
      <c r="D392" s="10"/>
      <c r="E392" s="10"/>
      <c r="F392" s="14"/>
      <c r="G392" s="10" t="str">
        <f t="shared" si="38"/>
        <v/>
      </c>
      <c r="H392" s="28"/>
      <c r="I392" s="10"/>
      <c r="J392" s="14"/>
      <c r="K392" s="10" t="str">
        <f t="shared" si="39"/>
        <v/>
      </c>
      <c r="L392" s="28"/>
      <c r="M392" s="10"/>
      <c r="N392" s="7"/>
      <c r="O392" s="7"/>
      <c r="P392" s="7"/>
      <c r="Q392" s="10" t="str">
        <f t="shared" si="40"/>
        <v/>
      </c>
      <c r="R392" s="28"/>
      <c r="S392" s="10"/>
      <c r="T392" s="7"/>
      <c r="U392" s="7"/>
      <c r="V392" s="7"/>
      <c r="W392" s="7"/>
      <c r="X392" s="10" t="str">
        <f t="shared" si="41"/>
        <v/>
      </c>
      <c r="Y392" s="28"/>
      <c r="Z392" s="10"/>
      <c r="AA392" s="7"/>
      <c r="AB392" s="7"/>
      <c r="AC392" s="7"/>
      <c r="AD392" s="7"/>
      <c r="AE392" s="10" t="str">
        <f t="shared" si="42"/>
        <v/>
      </c>
      <c r="AF392" s="28"/>
      <c r="AG392" s="10"/>
      <c r="AH392" s="7"/>
      <c r="AI392" s="7"/>
      <c r="AJ392" s="7"/>
      <c r="AK392" s="29"/>
      <c r="AL392" s="14"/>
      <c r="AM392" s="7" t="str">
        <f t="shared" si="43"/>
        <v/>
      </c>
      <c r="AN392" s="30"/>
    </row>
    <row r="393" spans="1:40" x14ac:dyDescent="0.25">
      <c r="A393" s="14"/>
      <c r="B393" s="14"/>
      <c r="C393" s="14"/>
      <c r="D393" s="10"/>
      <c r="E393" s="10"/>
      <c r="F393" s="14"/>
      <c r="G393" s="10" t="str">
        <f t="shared" si="38"/>
        <v/>
      </c>
      <c r="H393" s="28"/>
      <c r="I393" s="10"/>
      <c r="J393" s="14"/>
      <c r="K393" s="10" t="str">
        <f t="shared" si="39"/>
        <v/>
      </c>
      <c r="L393" s="28"/>
      <c r="M393" s="10"/>
      <c r="N393" s="7"/>
      <c r="O393" s="7"/>
      <c r="P393" s="7"/>
      <c r="Q393" s="10" t="str">
        <f t="shared" si="40"/>
        <v/>
      </c>
      <c r="R393" s="28"/>
      <c r="S393" s="10"/>
      <c r="T393" s="7"/>
      <c r="U393" s="7"/>
      <c r="V393" s="7"/>
      <c r="W393" s="7"/>
      <c r="X393" s="10" t="str">
        <f t="shared" si="41"/>
        <v/>
      </c>
      <c r="Y393" s="28"/>
      <c r="Z393" s="10"/>
      <c r="AA393" s="7"/>
      <c r="AB393" s="7"/>
      <c r="AC393" s="7"/>
      <c r="AD393" s="7"/>
      <c r="AE393" s="10" t="str">
        <f t="shared" si="42"/>
        <v/>
      </c>
      <c r="AF393" s="28"/>
      <c r="AG393" s="10"/>
      <c r="AH393" s="7"/>
      <c r="AI393" s="7"/>
      <c r="AJ393" s="7"/>
      <c r="AK393" s="29"/>
      <c r="AL393" s="14"/>
      <c r="AM393" s="7" t="str">
        <f t="shared" si="43"/>
        <v/>
      </c>
      <c r="AN393" s="30"/>
    </row>
    <row r="394" spans="1:40" x14ac:dyDescent="0.25">
      <c r="A394" s="14"/>
      <c r="B394" s="14"/>
      <c r="C394" s="14"/>
      <c r="D394" s="10"/>
      <c r="E394" s="10"/>
      <c r="F394" s="14"/>
      <c r="G394" s="10" t="str">
        <f t="shared" si="38"/>
        <v/>
      </c>
      <c r="H394" s="28"/>
      <c r="I394" s="10"/>
      <c r="J394" s="14"/>
      <c r="K394" s="10" t="str">
        <f t="shared" si="39"/>
        <v/>
      </c>
      <c r="L394" s="28"/>
      <c r="M394" s="10"/>
      <c r="N394" s="7"/>
      <c r="O394" s="7"/>
      <c r="P394" s="7"/>
      <c r="Q394" s="10" t="str">
        <f t="shared" si="40"/>
        <v/>
      </c>
      <c r="R394" s="28"/>
      <c r="S394" s="10"/>
      <c r="T394" s="7"/>
      <c r="U394" s="7"/>
      <c r="V394" s="7"/>
      <c r="W394" s="7"/>
      <c r="X394" s="10" t="str">
        <f t="shared" si="41"/>
        <v/>
      </c>
      <c r="Y394" s="28"/>
      <c r="Z394" s="10"/>
      <c r="AA394" s="7"/>
      <c r="AB394" s="7"/>
      <c r="AC394" s="7"/>
      <c r="AD394" s="7"/>
      <c r="AE394" s="10" t="str">
        <f t="shared" si="42"/>
        <v/>
      </c>
      <c r="AF394" s="28"/>
      <c r="AG394" s="10"/>
      <c r="AH394" s="7"/>
      <c r="AI394" s="7"/>
      <c r="AJ394" s="7"/>
      <c r="AK394" s="29"/>
      <c r="AL394" s="14"/>
      <c r="AM394" s="7" t="str">
        <f t="shared" si="43"/>
        <v/>
      </c>
      <c r="AN394" s="30"/>
    </row>
    <row r="395" spans="1:40" x14ac:dyDescent="0.25">
      <c r="A395" s="14"/>
      <c r="B395" s="14"/>
      <c r="C395" s="14"/>
      <c r="D395" s="10"/>
      <c r="E395" s="10"/>
      <c r="F395" s="14"/>
      <c r="G395" s="10" t="str">
        <f t="shared" si="38"/>
        <v/>
      </c>
      <c r="H395" s="28"/>
      <c r="I395" s="10"/>
      <c r="J395" s="14"/>
      <c r="K395" s="10" t="str">
        <f t="shared" si="39"/>
        <v/>
      </c>
      <c r="L395" s="28"/>
      <c r="M395" s="10"/>
      <c r="N395" s="7"/>
      <c r="O395" s="7"/>
      <c r="P395" s="7"/>
      <c r="Q395" s="10" t="str">
        <f t="shared" si="40"/>
        <v/>
      </c>
      <c r="R395" s="28"/>
      <c r="S395" s="10"/>
      <c r="T395" s="7"/>
      <c r="U395" s="7"/>
      <c r="V395" s="7"/>
      <c r="W395" s="7"/>
      <c r="X395" s="10" t="str">
        <f t="shared" si="41"/>
        <v/>
      </c>
      <c r="Y395" s="28"/>
      <c r="Z395" s="10"/>
      <c r="AA395" s="7"/>
      <c r="AB395" s="7"/>
      <c r="AC395" s="7"/>
      <c r="AD395" s="7"/>
      <c r="AE395" s="10" t="str">
        <f t="shared" si="42"/>
        <v/>
      </c>
      <c r="AF395" s="28"/>
      <c r="AG395" s="10"/>
      <c r="AH395" s="7"/>
      <c r="AI395" s="7"/>
      <c r="AJ395" s="7"/>
      <c r="AK395" s="29"/>
      <c r="AL395" s="14"/>
      <c r="AM395" s="7" t="str">
        <f t="shared" si="43"/>
        <v/>
      </c>
      <c r="AN395" s="30"/>
    </row>
    <row r="396" spans="1:40" x14ac:dyDescent="0.25">
      <c r="A396" s="14"/>
      <c r="B396" s="14"/>
      <c r="C396" s="14"/>
      <c r="D396" s="10"/>
      <c r="E396" s="10"/>
      <c r="F396" s="14"/>
      <c r="G396" s="10" t="str">
        <f t="shared" si="38"/>
        <v/>
      </c>
      <c r="H396" s="28"/>
      <c r="I396" s="10"/>
      <c r="J396" s="14"/>
      <c r="K396" s="10" t="str">
        <f t="shared" si="39"/>
        <v/>
      </c>
      <c r="L396" s="28"/>
      <c r="M396" s="10"/>
      <c r="N396" s="7"/>
      <c r="O396" s="7"/>
      <c r="P396" s="7"/>
      <c r="Q396" s="10" t="str">
        <f t="shared" si="40"/>
        <v/>
      </c>
      <c r="R396" s="28"/>
      <c r="S396" s="10"/>
      <c r="T396" s="7"/>
      <c r="U396" s="7"/>
      <c r="V396" s="7"/>
      <c r="W396" s="7"/>
      <c r="X396" s="10" t="str">
        <f t="shared" si="41"/>
        <v/>
      </c>
      <c r="Y396" s="28"/>
      <c r="Z396" s="10"/>
      <c r="AA396" s="7"/>
      <c r="AB396" s="7"/>
      <c r="AC396" s="7"/>
      <c r="AD396" s="7"/>
      <c r="AE396" s="10" t="str">
        <f t="shared" si="42"/>
        <v/>
      </c>
      <c r="AF396" s="28"/>
      <c r="AG396" s="10"/>
      <c r="AH396" s="7"/>
      <c r="AI396" s="7"/>
      <c r="AJ396" s="7"/>
      <c r="AK396" s="29"/>
      <c r="AL396" s="14"/>
      <c r="AM396" s="7" t="str">
        <f t="shared" si="43"/>
        <v/>
      </c>
      <c r="AN396" s="30"/>
    </row>
    <row r="397" spans="1:40" x14ac:dyDescent="0.25">
      <c r="A397" s="14"/>
      <c r="B397" s="14"/>
      <c r="C397" s="14"/>
      <c r="D397" s="10"/>
      <c r="E397" s="10"/>
      <c r="F397" s="14"/>
      <c r="G397" s="10" t="str">
        <f t="shared" si="38"/>
        <v/>
      </c>
      <c r="H397" s="28"/>
      <c r="I397" s="10"/>
      <c r="J397" s="14"/>
      <c r="K397" s="10" t="str">
        <f t="shared" si="39"/>
        <v/>
      </c>
      <c r="L397" s="28"/>
      <c r="M397" s="10"/>
      <c r="N397" s="7"/>
      <c r="O397" s="7"/>
      <c r="P397" s="7"/>
      <c r="Q397" s="10" t="str">
        <f t="shared" si="40"/>
        <v/>
      </c>
      <c r="R397" s="28"/>
      <c r="S397" s="10"/>
      <c r="T397" s="7"/>
      <c r="U397" s="7"/>
      <c r="V397" s="7"/>
      <c r="W397" s="7"/>
      <c r="X397" s="10" t="str">
        <f t="shared" si="41"/>
        <v/>
      </c>
      <c r="Y397" s="28"/>
      <c r="Z397" s="10"/>
      <c r="AA397" s="7"/>
      <c r="AB397" s="7"/>
      <c r="AC397" s="7"/>
      <c r="AD397" s="7"/>
      <c r="AE397" s="10" t="str">
        <f t="shared" si="42"/>
        <v/>
      </c>
      <c r="AF397" s="28"/>
      <c r="AG397" s="10"/>
      <c r="AH397" s="7"/>
      <c r="AI397" s="7"/>
      <c r="AJ397" s="7"/>
      <c r="AK397" s="29"/>
      <c r="AL397" s="14"/>
      <c r="AM397" s="7" t="str">
        <f t="shared" si="43"/>
        <v/>
      </c>
      <c r="AN397" s="30"/>
    </row>
    <row r="398" spans="1:40" x14ac:dyDescent="0.25">
      <c r="A398" s="14"/>
      <c r="B398" s="14"/>
      <c r="C398" s="14"/>
      <c r="D398" s="10"/>
      <c r="E398" s="10"/>
      <c r="F398" s="14"/>
      <c r="G398" s="10" t="str">
        <f t="shared" si="38"/>
        <v/>
      </c>
      <c r="H398" s="28"/>
      <c r="I398" s="10"/>
      <c r="J398" s="14"/>
      <c r="K398" s="10" t="str">
        <f t="shared" si="39"/>
        <v/>
      </c>
      <c r="L398" s="28"/>
      <c r="M398" s="10"/>
      <c r="N398" s="7"/>
      <c r="O398" s="7"/>
      <c r="P398" s="7"/>
      <c r="Q398" s="10" t="str">
        <f t="shared" si="40"/>
        <v/>
      </c>
      <c r="R398" s="28"/>
      <c r="S398" s="10"/>
      <c r="T398" s="7"/>
      <c r="U398" s="7"/>
      <c r="V398" s="7"/>
      <c r="W398" s="7"/>
      <c r="X398" s="10" t="str">
        <f t="shared" si="41"/>
        <v/>
      </c>
      <c r="Y398" s="28"/>
      <c r="Z398" s="10"/>
      <c r="AA398" s="7"/>
      <c r="AB398" s="7"/>
      <c r="AC398" s="7"/>
      <c r="AD398" s="7"/>
      <c r="AE398" s="10" t="str">
        <f t="shared" si="42"/>
        <v/>
      </c>
      <c r="AF398" s="28"/>
      <c r="AG398" s="10"/>
      <c r="AH398" s="7"/>
      <c r="AI398" s="7"/>
      <c r="AJ398" s="7"/>
      <c r="AK398" s="29"/>
      <c r="AL398" s="14"/>
      <c r="AM398" s="7" t="str">
        <f t="shared" si="43"/>
        <v/>
      </c>
      <c r="AN398" s="30"/>
    </row>
    <row r="399" spans="1:40" x14ac:dyDescent="0.25">
      <c r="A399" s="14"/>
      <c r="B399" s="14"/>
      <c r="C399" s="14"/>
      <c r="D399" s="10"/>
      <c r="E399" s="10"/>
      <c r="F399" s="14"/>
      <c r="G399" s="10" t="str">
        <f t="shared" si="38"/>
        <v/>
      </c>
      <c r="H399" s="28"/>
      <c r="I399" s="10"/>
      <c r="J399" s="14"/>
      <c r="K399" s="10" t="str">
        <f t="shared" si="39"/>
        <v/>
      </c>
      <c r="L399" s="28"/>
      <c r="M399" s="10"/>
      <c r="N399" s="7"/>
      <c r="O399" s="7"/>
      <c r="P399" s="7"/>
      <c r="Q399" s="10" t="str">
        <f t="shared" si="40"/>
        <v/>
      </c>
      <c r="R399" s="28"/>
      <c r="S399" s="10"/>
      <c r="T399" s="7"/>
      <c r="U399" s="7"/>
      <c r="V399" s="7"/>
      <c r="W399" s="7"/>
      <c r="X399" s="10" t="str">
        <f t="shared" si="41"/>
        <v/>
      </c>
      <c r="Y399" s="28"/>
      <c r="Z399" s="10"/>
      <c r="AA399" s="7"/>
      <c r="AB399" s="7"/>
      <c r="AC399" s="7"/>
      <c r="AD399" s="7"/>
      <c r="AE399" s="10" t="str">
        <f t="shared" si="42"/>
        <v/>
      </c>
      <c r="AF399" s="28"/>
      <c r="AG399" s="10"/>
      <c r="AH399" s="7"/>
      <c r="AI399" s="7"/>
      <c r="AJ399" s="7"/>
      <c r="AK399" s="29"/>
      <c r="AL399" s="14"/>
      <c r="AM399" s="7" t="str">
        <f t="shared" si="43"/>
        <v/>
      </c>
      <c r="AN399" s="30"/>
    </row>
    <row r="400" spans="1:40" x14ac:dyDescent="0.25">
      <c r="A400" s="14"/>
      <c r="B400" s="14"/>
      <c r="C400" s="14"/>
      <c r="D400" s="10"/>
      <c r="E400" s="10"/>
      <c r="F400" s="14"/>
      <c r="G400" s="10" t="str">
        <f t="shared" si="38"/>
        <v/>
      </c>
      <c r="H400" s="28"/>
      <c r="I400" s="10"/>
      <c r="J400" s="14"/>
      <c r="K400" s="10" t="str">
        <f t="shared" si="39"/>
        <v/>
      </c>
      <c r="L400" s="28"/>
      <c r="M400" s="10"/>
      <c r="N400" s="7"/>
      <c r="O400" s="7"/>
      <c r="P400" s="7"/>
      <c r="Q400" s="10" t="str">
        <f t="shared" si="40"/>
        <v/>
      </c>
      <c r="R400" s="28"/>
      <c r="S400" s="10"/>
      <c r="T400" s="7"/>
      <c r="U400" s="7"/>
      <c r="V400" s="7"/>
      <c r="W400" s="7"/>
      <c r="X400" s="10" t="str">
        <f t="shared" si="41"/>
        <v/>
      </c>
      <c r="Y400" s="28"/>
      <c r="Z400" s="10"/>
      <c r="AA400" s="7"/>
      <c r="AB400" s="7"/>
      <c r="AC400" s="7"/>
      <c r="AD400" s="7"/>
      <c r="AE400" s="10" t="str">
        <f t="shared" si="42"/>
        <v/>
      </c>
      <c r="AF400" s="28"/>
      <c r="AG400" s="10"/>
      <c r="AH400" s="7"/>
      <c r="AI400" s="7"/>
      <c r="AJ400" s="7"/>
      <c r="AK400" s="29"/>
      <c r="AL400" s="14"/>
      <c r="AM400" s="7" t="str">
        <f t="shared" si="43"/>
        <v/>
      </c>
      <c r="AN400" s="30"/>
    </row>
    <row r="401" spans="1:40" x14ac:dyDescent="0.25">
      <c r="A401" s="14"/>
      <c r="B401" s="14"/>
      <c r="C401" s="14"/>
      <c r="D401" s="10"/>
      <c r="E401" s="10"/>
      <c r="F401" s="14"/>
      <c r="G401" s="10" t="str">
        <f t="shared" si="38"/>
        <v/>
      </c>
      <c r="H401" s="28"/>
      <c r="I401" s="10"/>
      <c r="J401" s="14"/>
      <c r="K401" s="10" t="str">
        <f t="shared" si="39"/>
        <v/>
      </c>
      <c r="L401" s="28"/>
      <c r="M401" s="10"/>
      <c r="N401" s="7"/>
      <c r="O401" s="7"/>
      <c r="P401" s="7"/>
      <c r="Q401" s="10" t="str">
        <f t="shared" si="40"/>
        <v/>
      </c>
      <c r="R401" s="28"/>
      <c r="S401" s="10"/>
      <c r="T401" s="7"/>
      <c r="U401" s="7"/>
      <c r="V401" s="7"/>
      <c r="W401" s="7"/>
      <c r="X401" s="10" t="str">
        <f t="shared" si="41"/>
        <v/>
      </c>
      <c r="Y401" s="28"/>
      <c r="Z401" s="10"/>
      <c r="AA401" s="7"/>
      <c r="AB401" s="7"/>
      <c r="AC401" s="7"/>
      <c r="AD401" s="7"/>
      <c r="AE401" s="10" t="str">
        <f t="shared" si="42"/>
        <v/>
      </c>
      <c r="AF401" s="28"/>
      <c r="AG401" s="10"/>
      <c r="AH401" s="7"/>
      <c r="AI401" s="7"/>
      <c r="AJ401" s="7"/>
      <c r="AK401" s="29"/>
      <c r="AL401" s="14"/>
      <c r="AM401" s="7" t="str">
        <f t="shared" si="43"/>
        <v/>
      </c>
      <c r="AN401" s="30"/>
    </row>
    <row r="402" spans="1:40" x14ac:dyDescent="0.25">
      <c r="A402" s="14"/>
      <c r="B402" s="14"/>
      <c r="C402" s="14"/>
      <c r="D402" s="10"/>
      <c r="E402" s="10"/>
      <c r="F402" s="14"/>
      <c r="G402" s="10" t="str">
        <f t="shared" si="38"/>
        <v/>
      </c>
      <c r="H402" s="28"/>
      <c r="I402" s="10"/>
      <c r="J402" s="14"/>
      <c r="K402" s="10" t="str">
        <f t="shared" si="39"/>
        <v/>
      </c>
      <c r="L402" s="28"/>
      <c r="M402" s="10"/>
      <c r="N402" s="7"/>
      <c r="O402" s="7"/>
      <c r="P402" s="7"/>
      <c r="Q402" s="10" t="str">
        <f t="shared" si="40"/>
        <v/>
      </c>
      <c r="R402" s="28"/>
      <c r="S402" s="10"/>
      <c r="T402" s="7"/>
      <c r="U402" s="7"/>
      <c r="V402" s="7"/>
      <c r="W402" s="7"/>
      <c r="X402" s="10" t="str">
        <f t="shared" si="41"/>
        <v/>
      </c>
      <c r="Y402" s="28"/>
      <c r="Z402" s="10"/>
      <c r="AA402" s="7"/>
      <c r="AB402" s="7"/>
      <c r="AC402" s="7"/>
      <c r="AD402" s="7"/>
      <c r="AE402" s="10" t="str">
        <f t="shared" si="42"/>
        <v/>
      </c>
      <c r="AF402" s="28"/>
      <c r="AG402" s="10"/>
      <c r="AH402" s="7"/>
      <c r="AI402" s="7"/>
      <c r="AJ402" s="7"/>
      <c r="AK402" s="29"/>
      <c r="AL402" s="14"/>
      <c r="AM402" s="7" t="str">
        <f t="shared" si="43"/>
        <v/>
      </c>
      <c r="AN402" s="30"/>
    </row>
    <row r="403" spans="1:40" x14ac:dyDescent="0.25">
      <c r="A403" s="14"/>
      <c r="B403" s="14"/>
      <c r="C403" s="14"/>
      <c r="D403" s="10"/>
      <c r="E403" s="10"/>
      <c r="F403" s="14"/>
      <c r="G403" s="10" t="str">
        <f t="shared" si="38"/>
        <v/>
      </c>
      <c r="H403" s="28"/>
      <c r="I403" s="10"/>
      <c r="J403" s="14"/>
      <c r="K403" s="10" t="str">
        <f t="shared" si="39"/>
        <v/>
      </c>
      <c r="L403" s="28"/>
      <c r="M403" s="10"/>
      <c r="N403" s="7"/>
      <c r="O403" s="7"/>
      <c r="P403" s="7"/>
      <c r="Q403" s="10" t="str">
        <f t="shared" si="40"/>
        <v/>
      </c>
      <c r="R403" s="28"/>
      <c r="S403" s="10"/>
      <c r="T403" s="7"/>
      <c r="U403" s="7"/>
      <c r="V403" s="7"/>
      <c r="W403" s="7"/>
      <c r="X403" s="10" t="str">
        <f t="shared" si="41"/>
        <v/>
      </c>
      <c r="Y403" s="28"/>
      <c r="Z403" s="10"/>
      <c r="AA403" s="7"/>
      <c r="AB403" s="7"/>
      <c r="AC403" s="7"/>
      <c r="AD403" s="7"/>
      <c r="AE403" s="10" t="str">
        <f t="shared" si="42"/>
        <v/>
      </c>
      <c r="AF403" s="28"/>
      <c r="AG403" s="10"/>
      <c r="AH403" s="7"/>
      <c r="AI403" s="7"/>
      <c r="AJ403" s="7"/>
      <c r="AK403" s="29"/>
      <c r="AL403" s="14"/>
      <c r="AM403" s="7" t="str">
        <f t="shared" si="43"/>
        <v/>
      </c>
      <c r="AN403" s="30"/>
    </row>
    <row r="404" spans="1:40" x14ac:dyDescent="0.25">
      <c r="A404" s="14"/>
      <c r="B404" s="14"/>
      <c r="C404" s="14"/>
      <c r="D404" s="10"/>
      <c r="E404" s="10"/>
      <c r="F404" s="14"/>
      <c r="G404" s="10" t="str">
        <f t="shared" si="38"/>
        <v/>
      </c>
      <c r="H404" s="28"/>
      <c r="I404" s="10"/>
      <c r="J404" s="14"/>
      <c r="K404" s="10" t="str">
        <f t="shared" si="39"/>
        <v/>
      </c>
      <c r="L404" s="28"/>
      <c r="M404" s="10"/>
      <c r="N404" s="7"/>
      <c r="O404" s="7"/>
      <c r="P404" s="7"/>
      <c r="Q404" s="10" t="str">
        <f t="shared" si="40"/>
        <v/>
      </c>
      <c r="R404" s="28"/>
      <c r="S404" s="10"/>
      <c r="T404" s="7"/>
      <c r="U404" s="7"/>
      <c r="V404" s="7"/>
      <c r="W404" s="7"/>
      <c r="X404" s="10" t="str">
        <f t="shared" si="41"/>
        <v/>
      </c>
      <c r="Y404" s="28"/>
      <c r="Z404" s="10"/>
      <c r="AA404" s="7"/>
      <c r="AB404" s="7"/>
      <c r="AC404" s="7"/>
      <c r="AD404" s="7"/>
      <c r="AE404" s="10" t="str">
        <f t="shared" si="42"/>
        <v/>
      </c>
      <c r="AF404" s="28"/>
      <c r="AG404" s="10"/>
      <c r="AH404" s="7"/>
      <c r="AI404" s="7"/>
      <c r="AJ404" s="7"/>
      <c r="AK404" s="29"/>
      <c r="AL404" s="14"/>
      <c r="AM404" s="7" t="str">
        <f t="shared" si="43"/>
        <v/>
      </c>
      <c r="AN404" s="30"/>
    </row>
    <row r="405" spans="1:40" x14ac:dyDescent="0.25">
      <c r="A405" s="14"/>
      <c r="B405" s="14"/>
      <c r="C405" s="14"/>
      <c r="D405" s="10"/>
      <c r="E405" s="10"/>
      <c r="F405" s="14"/>
      <c r="G405" s="10" t="str">
        <f t="shared" si="38"/>
        <v/>
      </c>
      <c r="H405" s="28"/>
      <c r="I405" s="10"/>
      <c r="J405" s="14"/>
      <c r="K405" s="10" t="str">
        <f t="shared" si="39"/>
        <v/>
      </c>
      <c r="L405" s="28"/>
      <c r="M405" s="10"/>
      <c r="N405" s="7"/>
      <c r="O405" s="7"/>
      <c r="P405" s="7"/>
      <c r="Q405" s="10" t="str">
        <f t="shared" si="40"/>
        <v/>
      </c>
      <c r="R405" s="28"/>
      <c r="S405" s="10"/>
      <c r="T405" s="7"/>
      <c r="U405" s="7"/>
      <c r="V405" s="7"/>
      <c r="W405" s="7"/>
      <c r="X405" s="10" t="str">
        <f t="shared" si="41"/>
        <v/>
      </c>
      <c r="Y405" s="28"/>
      <c r="Z405" s="10"/>
      <c r="AA405" s="7"/>
      <c r="AB405" s="7"/>
      <c r="AC405" s="7"/>
      <c r="AD405" s="7"/>
      <c r="AE405" s="10" t="str">
        <f t="shared" si="42"/>
        <v/>
      </c>
      <c r="AF405" s="28"/>
      <c r="AG405" s="10"/>
      <c r="AH405" s="7"/>
      <c r="AI405" s="7"/>
      <c r="AJ405" s="7"/>
      <c r="AK405" s="29"/>
      <c r="AL405" s="14"/>
      <c r="AM405" s="7" t="str">
        <f t="shared" si="43"/>
        <v/>
      </c>
      <c r="AN405" s="30"/>
    </row>
    <row r="406" spans="1:40" x14ac:dyDescent="0.25">
      <c r="A406" s="14"/>
      <c r="B406" s="14"/>
      <c r="C406" s="14"/>
      <c r="D406" s="10"/>
      <c r="E406" s="10"/>
      <c r="F406" s="14"/>
      <c r="G406" s="10" t="str">
        <f t="shared" si="38"/>
        <v/>
      </c>
      <c r="H406" s="28"/>
      <c r="I406" s="10"/>
      <c r="J406" s="14"/>
      <c r="K406" s="10" t="str">
        <f t="shared" si="39"/>
        <v/>
      </c>
      <c r="L406" s="28"/>
      <c r="M406" s="10"/>
      <c r="N406" s="7"/>
      <c r="O406" s="7"/>
      <c r="P406" s="7"/>
      <c r="Q406" s="10" t="str">
        <f t="shared" si="40"/>
        <v/>
      </c>
      <c r="R406" s="28"/>
      <c r="S406" s="10"/>
      <c r="T406" s="7"/>
      <c r="U406" s="7"/>
      <c r="V406" s="7"/>
      <c r="W406" s="7"/>
      <c r="X406" s="10" t="str">
        <f t="shared" si="41"/>
        <v/>
      </c>
      <c r="Y406" s="28"/>
      <c r="Z406" s="10"/>
      <c r="AA406" s="7"/>
      <c r="AB406" s="7"/>
      <c r="AC406" s="7"/>
      <c r="AD406" s="7"/>
      <c r="AE406" s="10" t="str">
        <f t="shared" si="42"/>
        <v/>
      </c>
      <c r="AF406" s="28"/>
      <c r="AG406" s="10"/>
      <c r="AH406" s="7"/>
      <c r="AI406" s="7"/>
      <c r="AJ406" s="7"/>
      <c r="AK406" s="29"/>
      <c r="AL406" s="14"/>
      <c r="AM406" s="7" t="str">
        <f t="shared" si="43"/>
        <v/>
      </c>
      <c r="AN406" s="30"/>
    </row>
    <row r="407" spans="1:40" x14ac:dyDescent="0.25">
      <c r="A407" s="14"/>
      <c r="B407" s="14"/>
      <c r="C407" s="14"/>
      <c r="D407" s="10"/>
      <c r="E407" s="10"/>
      <c r="F407" s="14"/>
      <c r="G407" s="10" t="str">
        <f t="shared" si="38"/>
        <v/>
      </c>
      <c r="H407" s="28"/>
      <c r="I407" s="10"/>
      <c r="J407" s="14"/>
      <c r="K407" s="10" t="str">
        <f t="shared" si="39"/>
        <v/>
      </c>
      <c r="L407" s="28"/>
      <c r="M407" s="10"/>
      <c r="N407" s="7"/>
      <c r="O407" s="7"/>
      <c r="P407" s="7"/>
      <c r="Q407" s="10" t="str">
        <f t="shared" si="40"/>
        <v/>
      </c>
      <c r="R407" s="28"/>
      <c r="S407" s="10"/>
      <c r="T407" s="7"/>
      <c r="U407" s="7"/>
      <c r="V407" s="7"/>
      <c r="W407" s="7"/>
      <c r="X407" s="10" t="str">
        <f t="shared" si="41"/>
        <v/>
      </c>
      <c r="Y407" s="28"/>
      <c r="Z407" s="10"/>
      <c r="AA407" s="7"/>
      <c r="AB407" s="7"/>
      <c r="AC407" s="7"/>
      <c r="AD407" s="7"/>
      <c r="AE407" s="10" t="str">
        <f t="shared" si="42"/>
        <v/>
      </c>
      <c r="AF407" s="28"/>
      <c r="AG407" s="10"/>
      <c r="AH407" s="7"/>
      <c r="AI407" s="7"/>
      <c r="AJ407" s="7"/>
      <c r="AK407" s="29"/>
      <c r="AL407" s="14"/>
      <c r="AM407" s="7" t="str">
        <f t="shared" si="43"/>
        <v/>
      </c>
      <c r="AN407" s="30"/>
    </row>
    <row r="408" spans="1:40" x14ac:dyDescent="0.25">
      <c r="A408" s="14"/>
      <c r="B408" s="14"/>
      <c r="C408" s="14"/>
      <c r="D408" s="10"/>
      <c r="E408" s="10"/>
      <c r="F408" s="14"/>
      <c r="G408" s="10" t="str">
        <f t="shared" si="38"/>
        <v/>
      </c>
      <c r="H408" s="28"/>
      <c r="I408" s="10"/>
      <c r="J408" s="14"/>
      <c r="K408" s="10" t="str">
        <f t="shared" si="39"/>
        <v/>
      </c>
      <c r="L408" s="28"/>
      <c r="M408" s="10"/>
      <c r="N408" s="7"/>
      <c r="O408" s="7"/>
      <c r="P408" s="7"/>
      <c r="Q408" s="10" t="str">
        <f t="shared" si="40"/>
        <v/>
      </c>
      <c r="R408" s="28"/>
      <c r="S408" s="10"/>
      <c r="T408" s="7"/>
      <c r="U408" s="7"/>
      <c r="V408" s="7"/>
      <c r="W408" s="7"/>
      <c r="X408" s="10" t="str">
        <f t="shared" si="41"/>
        <v/>
      </c>
      <c r="Y408" s="28"/>
      <c r="Z408" s="10"/>
      <c r="AA408" s="7"/>
      <c r="AB408" s="7"/>
      <c r="AC408" s="7"/>
      <c r="AD408" s="7"/>
      <c r="AE408" s="10" t="str">
        <f t="shared" si="42"/>
        <v/>
      </c>
      <c r="AF408" s="28"/>
      <c r="AG408" s="10"/>
      <c r="AH408" s="7"/>
      <c r="AI408" s="7"/>
      <c r="AJ408" s="7"/>
      <c r="AK408" s="29"/>
      <c r="AL408" s="14"/>
      <c r="AM408" s="7" t="str">
        <f t="shared" si="43"/>
        <v/>
      </c>
      <c r="AN408" s="30"/>
    </row>
    <row r="409" spans="1:40" x14ac:dyDescent="0.25">
      <c r="A409" s="14"/>
      <c r="B409" s="14"/>
      <c r="C409" s="14"/>
      <c r="D409" s="10"/>
      <c r="E409" s="10"/>
      <c r="F409" s="14"/>
      <c r="G409" s="10" t="str">
        <f t="shared" si="38"/>
        <v/>
      </c>
      <c r="H409" s="28"/>
      <c r="I409" s="10"/>
      <c r="J409" s="14"/>
      <c r="K409" s="10" t="str">
        <f t="shared" si="39"/>
        <v/>
      </c>
      <c r="L409" s="28"/>
      <c r="M409" s="10"/>
      <c r="N409" s="7"/>
      <c r="O409" s="7"/>
      <c r="P409" s="7"/>
      <c r="Q409" s="10" t="str">
        <f t="shared" si="40"/>
        <v/>
      </c>
      <c r="R409" s="28"/>
      <c r="S409" s="10"/>
      <c r="T409" s="7"/>
      <c r="U409" s="7"/>
      <c r="V409" s="7"/>
      <c r="W409" s="7"/>
      <c r="X409" s="10" t="str">
        <f t="shared" si="41"/>
        <v/>
      </c>
      <c r="Y409" s="28"/>
      <c r="Z409" s="10"/>
      <c r="AA409" s="7"/>
      <c r="AB409" s="7"/>
      <c r="AC409" s="7"/>
      <c r="AD409" s="7"/>
      <c r="AE409" s="10" t="str">
        <f t="shared" si="42"/>
        <v/>
      </c>
      <c r="AF409" s="28"/>
      <c r="AG409" s="10"/>
      <c r="AH409" s="7"/>
      <c r="AI409" s="7"/>
      <c r="AJ409" s="7"/>
      <c r="AK409" s="29"/>
      <c r="AL409" s="14"/>
      <c r="AM409" s="7" t="str">
        <f t="shared" si="43"/>
        <v/>
      </c>
      <c r="AN409" s="30"/>
    </row>
    <row r="410" spans="1:40" x14ac:dyDescent="0.25">
      <c r="A410" s="14"/>
      <c r="B410" s="14"/>
      <c r="C410" s="14"/>
      <c r="D410" s="10"/>
      <c r="E410" s="10"/>
      <c r="F410" s="14"/>
      <c r="G410" s="10" t="str">
        <f t="shared" si="38"/>
        <v/>
      </c>
      <c r="H410" s="28"/>
      <c r="I410" s="10"/>
      <c r="J410" s="14"/>
      <c r="K410" s="10" t="str">
        <f t="shared" si="39"/>
        <v/>
      </c>
      <c r="L410" s="28"/>
      <c r="M410" s="10"/>
      <c r="N410" s="7"/>
      <c r="O410" s="7"/>
      <c r="P410" s="7"/>
      <c r="Q410" s="10" t="str">
        <f t="shared" si="40"/>
        <v/>
      </c>
      <c r="R410" s="28"/>
      <c r="S410" s="10"/>
      <c r="T410" s="7"/>
      <c r="U410" s="7"/>
      <c r="V410" s="7"/>
      <c r="W410" s="7"/>
      <c r="X410" s="10" t="str">
        <f t="shared" si="41"/>
        <v/>
      </c>
      <c r="Y410" s="28"/>
      <c r="Z410" s="10"/>
      <c r="AA410" s="7"/>
      <c r="AB410" s="7"/>
      <c r="AC410" s="7"/>
      <c r="AD410" s="7"/>
      <c r="AE410" s="10" t="str">
        <f t="shared" si="42"/>
        <v/>
      </c>
      <c r="AF410" s="28"/>
      <c r="AG410" s="10"/>
      <c r="AH410" s="7"/>
      <c r="AI410" s="7"/>
      <c r="AJ410" s="7"/>
      <c r="AK410" s="29"/>
      <c r="AL410" s="14"/>
      <c r="AM410" s="7" t="str">
        <f t="shared" si="43"/>
        <v/>
      </c>
      <c r="AN410" s="30"/>
    </row>
    <row r="411" spans="1:40" x14ac:dyDescent="0.25">
      <c r="A411" s="14"/>
      <c r="B411" s="14"/>
      <c r="C411" s="14"/>
      <c r="D411" s="10"/>
      <c r="E411" s="10"/>
      <c r="F411" s="14"/>
      <c r="G411" s="10" t="str">
        <f t="shared" si="38"/>
        <v/>
      </c>
      <c r="H411" s="28"/>
      <c r="I411" s="10"/>
      <c r="J411" s="14"/>
      <c r="K411" s="10" t="str">
        <f t="shared" si="39"/>
        <v/>
      </c>
      <c r="L411" s="28"/>
      <c r="M411" s="10"/>
      <c r="N411" s="7"/>
      <c r="O411" s="7"/>
      <c r="P411" s="7"/>
      <c r="Q411" s="10" t="str">
        <f t="shared" si="40"/>
        <v/>
      </c>
      <c r="R411" s="28"/>
      <c r="S411" s="10"/>
      <c r="T411" s="7"/>
      <c r="U411" s="7"/>
      <c r="V411" s="7"/>
      <c r="W411" s="7"/>
      <c r="X411" s="10" t="str">
        <f t="shared" si="41"/>
        <v/>
      </c>
      <c r="Y411" s="28"/>
      <c r="Z411" s="10"/>
      <c r="AA411" s="7"/>
      <c r="AB411" s="7"/>
      <c r="AC411" s="7"/>
      <c r="AD411" s="7"/>
      <c r="AE411" s="10" t="str">
        <f t="shared" si="42"/>
        <v/>
      </c>
      <c r="AF411" s="28"/>
      <c r="AG411" s="10"/>
      <c r="AH411" s="7"/>
      <c r="AI411" s="7"/>
      <c r="AJ411" s="7"/>
      <c r="AK411" s="29"/>
      <c r="AL411" s="14"/>
      <c r="AM411" s="7" t="str">
        <f t="shared" si="43"/>
        <v/>
      </c>
      <c r="AN411" s="30"/>
    </row>
    <row r="412" spans="1:40" x14ac:dyDescent="0.25">
      <c r="A412" s="14"/>
      <c r="B412" s="14"/>
      <c r="C412" s="14"/>
      <c r="D412" s="10"/>
      <c r="E412" s="10"/>
      <c r="F412" s="14"/>
      <c r="G412" s="10" t="str">
        <f t="shared" si="38"/>
        <v/>
      </c>
      <c r="H412" s="28"/>
      <c r="I412" s="10"/>
      <c r="J412" s="14"/>
      <c r="K412" s="10" t="str">
        <f t="shared" si="39"/>
        <v/>
      </c>
      <c r="L412" s="28"/>
      <c r="M412" s="10"/>
      <c r="N412" s="7"/>
      <c r="O412" s="7"/>
      <c r="P412" s="7"/>
      <c r="Q412" s="10" t="str">
        <f t="shared" si="40"/>
        <v/>
      </c>
      <c r="R412" s="28"/>
      <c r="S412" s="10"/>
      <c r="T412" s="7"/>
      <c r="U412" s="7"/>
      <c r="V412" s="7"/>
      <c r="W412" s="7"/>
      <c r="X412" s="10" t="str">
        <f t="shared" si="41"/>
        <v/>
      </c>
      <c r="Y412" s="28"/>
      <c r="Z412" s="10"/>
      <c r="AA412" s="7"/>
      <c r="AB412" s="7"/>
      <c r="AC412" s="7"/>
      <c r="AD412" s="7"/>
      <c r="AE412" s="10" t="str">
        <f t="shared" si="42"/>
        <v/>
      </c>
      <c r="AF412" s="28"/>
      <c r="AG412" s="10"/>
      <c r="AH412" s="7"/>
      <c r="AI412" s="7"/>
      <c r="AJ412" s="7"/>
      <c r="AK412" s="29"/>
      <c r="AL412" s="14"/>
      <c r="AM412" s="7" t="str">
        <f t="shared" si="43"/>
        <v/>
      </c>
      <c r="AN412" s="30"/>
    </row>
    <row r="413" spans="1:40" x14ac:dyDescent="0.25">
      <c r="A413" s="14"/>
      <c r="B413" s="14"/>
      <c r="C413" s="14"/>
      <c r="D413" s="10"/>
      <c r="E413" s="10"/>
      <c r="F413" s="14"/>
      <c r="G413" s="10" t="str">
        <f t="shared" si="38"/>
        <v/>
      </c>
      <c r="H413" s="28"/>
      <c r="I413" s="10"/>
      <c r="J413" s="14"/>
      <c r="K413" s="10" t="str">
        <f t="shared" si="39"/>
        <v/>
      </c>
      <c r="L413" s="28"/>
      <c r="M413" s="10"/>
      <c r="N413" s="7"/>
      <c r="O413" s="7"/>
      <c r="P413" s="7"/>
      <c r="Q413" s="10" t="str">
        <f t="shared" si="40"/>
        <v/>
      </c>
      <c r="R413" s="28"/>
      <c r="S413" s="10"/>
      <c r="T413" s="7"/>
      <c r="U413" s="7"/>
      <c r="V413" s="7"/>
      <c r="W413" s="7"/>
      <c r="X413" s="10" t="str">
        <f t="shared" si="41"/>
        <v/>
      </c>
      <c r="Y413" s="28"/>
      <c r="Z413" s="10"/>
      <c r="AA413" s="7"/>
      <c r="AB413" s="7"/>
      <c r="AC413" s="7"/>
      <c r="AD413" s="7"/>
      <c r="AE413" s="10" t="str">
        <f t="shared" si="42"/>
        <v/>
      </c>
      <c r="AF413" s="28"/>
      <c r="AG413" s="10"/>
      <c r="AH413" s="7"/>
      <c r="AI413" s="7"/>
      <c r="AJ413" s="7"/>
      <c r="AK413" s="29"/>
      <c r="AL413" s="14"/>
      <c r="AM413" s="7" t="str">
        <f t="shared" si="43"/>
        <v/>
      </c>
      <c r="AN413" s="30"/>
    </row>
    <row r="414" spans="1:40" x14ac:dyDescent="0.25">
      <c r="A414" s="14"/>
      <c r="B414" s="14"/>
      <c r="C414" s="14"/>
      <c r="D414" s="10"/>
      <c r="E414" s="10"/>
      <c r="F414" s="14"/>
      <c r="G414" s="10" t="str">
        <f t="shared" si="38"/>
        <v/>
      </c>
      <c r="H414" s="28"/>
      <c r="I414" s="10"/>
      <c r="J414" s="14"/>
      <c r="K414" s="10" t="str">
        <f t="shared" si="39"/>
        <v/>
      </c>
      <c r="L414" s="28"/>
      <c r="M414" s="10"/>
      <c r="N414" s="7"/>
      <c r="O414" s="7"/>
      <c r="P414" s="7"/>
      <c r="Q414" s="10" t="str">
        <f t="shared" si="40"/>
        <v/>
      </c>
      <c r="R414" s="28"/>
      <c r="S414" s="10"/>
      <c r="T414" s="7"/>
      <c r="U414" s="7"/>
      <c r="V414" s="7"/>
      <c r="W414" s="7"/>
      <c r="X414" s="10" t="str">
        <f t="shared" si="41"/>
        <v/>
      </c>
      <c r="Y414" s="28"/>
      <c r="Z414" s="10"/>
      <c r="AA414" s="7"/>
      <c r="AB414" s="7"/>
      <c r="AC414" s="7"/>
      <c r="AD414" s="7"/>
      <c r="AE414" s="10" t="str">
        <f t="shared" si="42"/>
        <v/>
      </c>
      <c r="AF414" s="28"/>
      <c r="AG414" s="10"/>
      <c r="AH414" s="7"/>
      <c r="AI414" s="7"/>
      <c r="AJ414" s="7"/>
      <c r="AK414" s="29"/>
      <c r="AL414" s="14"/>
      <c r="AM414" s="7" t="str">
        <f t="shared" si="43"/>
        <v/>
      </c>
      <c r="AN414" s="30"/>
    </row>
    <row r="415" spans="1:40" x14ac:dyDescent="0.25">
      <c r="A415" s="14"/>
      <c r="B415" s="14"/>
      <c r="C415" s="14"/>
      <c r="D415" s="10"/>
      <c r="E415" s="10"/>
      <c r="F415" s="14"/>
      <c r="G415" s="10" t="str">
        <f t="shared" si="38"/>
        <v/>
      </c>
      <c r="H415" s="28"/>
      <c r="I415" s="10"/>
      <c r="J415" s="14"/>
      <c r="K415" s="10" t="str">
        <f t="shared" si="39"/>
        <v/>
      </c>
      <c r="L415" s="28"/>
      <c r="M415" s="10"/>
      <c r="N415" s="7"/>
      <c r="O415" s="7"/>
      <c r="P415" s="7"/>
      <c r="Q415" s="10" t="str">
        <f t="shared" si="40"/>
        <v/>
      </c>
      <c r="R415" s="28"/>
      <c r="S415" s="10"/>
      <c r="T415" s="7"/>
      <c r="U415" s="7"/>
      <c r="V415" s="7"/>
      <c r="W415" s="7"/>
      <c r="X415" s="10" t="str">
        <f t="shared" si="41"/>
        <v/>
      </c>
      <c r="Y415" s="28"/>
      <c r="Z415" s="10"/>
      <c r="AA415" s="7"/>
      <c r="AB415" s="7"/>
      <c r="AC415" s="7"/>
      <c r="AD415" s="7"/>
      <c r="AE415" s="10" t="str">
        <f t="shared" si="42"/>
        <v/>
      </c>
      <c r="AF415" s="28"/>
      <c r="AG415" s="10"/>
      <c r="AH415" s="7"/>
      <c r="AI415" s="7"/>
      <c r="AJ415" s="7"/>
      <c r="AK415" s="29"/>
      <c r="AL415" s="14"/>
      <c r="AM415" s="7" t="str">
        <f t="shared" si="43"/>
        <v/>
      </c>
      <c r="AN415" s="30"/>
    </row>
    <row r="416" spans="1:40" x14ac:dyDescent="0.25">
      <c r="A416" s="14"/>
      <c r="B416" s="14"/>
      <c r="C416" s="14"/>
      <c r="D416" s="10"/>
      <c r="E416" s="10"/>
      <c r="F416" s="14"/>
      <c r="G416" s="10" t="str">
        <f t="shared" si="38"/>
        <v/>
      </c>
      <c r="H416" s="28"/>
      <c r="I416" s="10"/>
      <c r="J416" s="14"/>
      <c r="K416" s="10" t="str">
        <f t="shared" si="39"/>
        <v/>
      </c>
      <c r="L416" s="28"/>
      <c r="M416" s="10"/>
      <c r="N416" s="7"/>
      <c r="O416" s="7"/>
      <c r="P416" s="7"/>
      <c r="Q416" s="10" t="str">
        <f t="shared" si="40"/>
        <v/>
      </c>
      <c r="R416" s="28"/>
      <c r="S416" s="10"/>
      <c r="T416" s="7"/>
      <c r="U416" s="7"/>
      <c r="V416" s="7"/>
      <c r="W416" s="7"/>
      <c r="X416" s="10" t="str">
        <f t="shared" si="41"/>
        <v/>
      </c>
      <c r="Y416" s="28"/>
      <c r="Z416" s="10"/>
      <c r="AA416" s="7"/>
      <c r="AB416" s="7"/>
      <c r="AC416" s="7"/>
      <c r="AD416" s="7"/>
      <c r="AE416" s="10" t="str">
        <f t="shared" si="42"/>
        <v/>
      </c>
      <c r="AF416" s="28"/>
      <c r="AG416" s="10"/>
      <c r="AH416" s="7"/>
      <c r="AI416" s="7"/>
      <c r="AJ416" s="7"/>
      <c r="AK416" s="29"/>
      <c r="AL416" s="14"/>
      <c r="AM416" s="7" t="str">
        <f t="shared" si="43"/>
        <v/>
      </c>
      <c r="AN416" s="30"/>
    </row>
    <row r="417" spans="1:40" x14ac:dyDescent="0.25">
      <c r="A417" s="14"/>
      <c r="B417" s="14"/>
      <c r="C417" s="14"/>
      <c r="D417" s="10"/>
      <c r="E417" s="10"/>
      <c r="F417" s="14"/>
      <c r="G417" s="10" t="str">
        <f t="shared" si="38"/>
        <v/>
      </c>
      <c r="H417" s="28"/>
      <c r="I417" s="10"/>
      <c r="J417" s="14"/>
      <c r="K417" s="10" t="str">
        <f t="shared" si="39"/>
        <v/>
      </c>
      <c r="L417" s="28"/>
      <c r="M417" s="10"/>
      <c r="N417" s="7"/>
      <c r="O417" s="7"/>
      <c r="P417" s="7"/>
      <c r="Q417" s="10" t="str">
        <f t="shared" si="40"/>
        <v/>
      </c>
      <c r="R417" s="28"/>
      <c r="S417" s="10"/>
      <c r="T417" s="7"/>
      <c r="U417" s="7"/>
      <c r="V417" s="7"/>
      <c r="W417" s="7"/>
      <c r="X417" s="10" t="str">
        <f t="shared" si="41"/>
        <v/>
      </c>
      <c r="Y417" s="28"/>
      <c r="Z417" s="10"/>
      <c r="AA417" s="7"/>
      <c r="AB417" s="7"/>
      <c r="AC417" s="7"/>
      <c r="AD417" s="7"/>
      <c r="AE417" s="10" t="str">
        <f t="shared" si="42"/>
        <v/>
      </c>
      <c r="AF417" s="28"/>
      <c r="AG417" s="10"/>
      <c r="AH417" s="7"/>
      <c r="AI417" s="7"/>
      <c r="AJ417" s="7"/>
      <c r="AK417" s="29"/>
      <c r="AL417" s="14"/>
      <c r="AM417" s="7" t="str">
        <f t="shared" si="43"/>
        <v/>
      </c>
      <c r="AN417" s="30"/>
    </row>
    <row r="418" spans="1:40" x14ac:dyDescent="0.25">
      <c r="A418" s="14"/>
      <c r="B418" s="14"/>
      <c r="C418" s="14"/>
      <c r="D418" s="10"/>
      <c r="E418" s="10"/>
      <c r="F418" s="14"/>
      <c r="G418" s="10" t="str">
        <f t="shared" si="38"/>
        <v/>
      </c>
      <c r="H418" s="28"/>
      <c r="I418" s="10"/>
      <c r="J418" s="14"/>
      <c r="K418" s="10" t="str">
        <f t="shared" si="39"/>
        <v/>
      </c>
      <c r="L418" s="28"/>
      <c r="M418" s="10"/>
      <c r="N418" s="7"/>
      <c r="O418" s="7"/>
      <c r="P418" s="7"/>
      <c r="Q418" s="10" t="str">
        <f t="shared" si="40"/>
        <v/>
      </c>
      <c r="R418" s="28"/>
      <c r="S418" s="10"/>
      <c r="T418" s="7"/>
      <c r="U418" s="7"/>
      <c r="V418" s="7"/>
      <c r="W418" s="7"/>
      <c r="X418" s="10" t="str">
        <f t="shared" si="41"/>
        <v/>
      </c>
      <c r="Y418" s="28"/>
      <c r="Z418" s="10"/>
      <c r="AA418" s="7"/>
      <c r="AB418" s="7"/>
      <c r="AC418" s="7"/>
      <c r="AD418" s="7"/>
      <c r="AE418" s="10" t="str">
        <f t="shared" si="42"/>
        <v/>
      </c>
      <c r="AF418" s="28"/>
      <c r="AG418" s="10"/>
      <c r="AH418" s="7"/>
      <c r="AI418" s="7"/>
      <c r="AJ418" s="7"/>
      <c r="AK418" s="29"/>
      <c r="AL418" s="14"/>
      <c r="AM418" s="7" t="str">
        <f t="shared" si="43"/>
        <v/>
      </c>
      <c r="AN418" s="30"/>
    </row>
    <row r="419" spans="1:40" x14ac:dyDescent="0.25">
      <c r="A419" s="14"/>
      <c r="B419" s="14"/>
      <c r="C419" s="14"/>
      <c r="D419" s="10"/>
      <c r="E419" s="10"/>
      <c r="F419" s="14"/>
      <c r="G419" s="10" t="str">
        <f t="shared" si="38"/>
        <v/>
      </c>
      <c r="H419" s="28"/>
      <c r="I419" s="10"/>
      <c r="J419" s="14"/>
      <c r="K419" s="10" t="str">
        <f t="shared" si="39"/>
        <v/>
      </c>
      <c r="L419" s="28"/>
      <c r="M419" s="10"/>
      <c r="N419" s="7"/>
      <c r="O419" s="7"/>
      <c r="P419" s="7"/>
      <c r="Q419" s="10" t="str">
        <f t="shared" si="40"/>
        <v/>
      </c>
      <c r="R419" s="28"/>
      <c r="S419" s="10"/>
      <c r="T419" s="7"/>
      <c r="U419" s="7"/>
      <c r="V419" s="7"/>
      <c r="W419" s="7"/>
      <c r="X419" s="10" t="str">
        <f t="shared" si="41"/>
        <v/>
      </c>
      <c r="Y419" s="28"/>
      <c r="Z419" s="10"/>
      <c r="AA419" s="7"/>
      <c r="AB419" s="7"/>
      <c r="AC419" s="7"/>
      <c r="AD419" s="7"/>
      <c r="AE419" s="10" t="str">
        <f t="shared" si="42"/>
        <v/>
      </c>
      <c r="AF419" s="28"/>
      <c r="AG419" s="10"/>
      <c r="AH419" s="7"/>
      <c r="AI419" s="7"/>
      <c r="AJ419" s="7"/>
      <c r="AK419" s="29"/>
      <c r="AL419" s="14"/>
      <c r="AM419" s="7" t="str">
        <f t="shared" si="43"/>
        <v/>
      </c>
      <c r="AN419" s="30"/>
    </row>
    <row r="420" spans="1:40" x14ac:dyDescent="0.25">
      <c r="A420" s="14"/>
      <c r="B420" s="14"/>
      <c r="C420" s="14"/>
      <c r="D420" s="10"/>
      <c r="E420" s="10"/>
      <c r="F420" s="14"/>
      <c r="G420" s="10" t="str">
        <f t="shared" si="38"/>
        <v/>
      </c>
      <c r="H420" s="28"/>
      <c r="I420" s="10"/>
      <c r="J420" s="14"/>
      <c r="K420" s="10" t="str">
        <f t="shared" si="39"/>
        <v/>
      </c>
      <c r="L420" s="28"/>
      <c r="M420" s="10"/>
      <c r="N420" s="7"/>
      <c r="O420" s="7"/>
      <c r="P420" s="7"/>
      <c r="Q420" s="10" t="str">
        <f t="shared" si="40"/>
        <v/>
      </c>
      <c r="R420" s="28"/>
      <c r="S420" s="10"/>
      <c r="T420" s="7"/>
      <c r="U420" s="7"/>
      <c r="V420" s="7"/>
      <c r="W420" s="7"/>
      <c r="X420" s="10" t="str">
        <f t="shared" si="41"/>
        <v/>
      </c>
      <c r="Y420" s="28"/>
      <c r="Z420" s="10"/>
      <c r="AA420" s="7"/>
      <c r="AB420" s="7"/>
      <c r="AC420" s="7"/>
      <c r="AD420" s="7"/>
      <c r="AE420" s="10" t="str">
        <f t="shared" si="42"/>
        <v/>
      </c>
      <c r="AF420" s="28"/>
      <c r="AG420" s="10"/>
      <c r="AH420" s="7"/>
      <c r="AI420" s="7"/>
      <c r="AJ420" s="7"/>
      <c r="AK420" s="29"/>
      <c r="AL420" s="14"/>
      <c r="AM420" s="7" t="str">
        <f t="shared" si="43"/>
        <v/>
      </c>
      <c r="AN420" s="30"/>
    </row>
    <row r="421" spans="1:40" x14ac:dyDescent="0.25">
      <c r="A421" s="14"/>
      <c r="B421" s="14"/>
      <c r="C421" s="14"/>
      <c r="D421" s="10"/>
      <c r="E421" s="10"/>
      <c r="F421" s="14"/>
      <c r="G421" s="10" t="str">
        <f t="shared" si="38"/>
        <v/>
      </c>
      <c r="H421" s="28"/>
      <c r="I421" s="10"/>
      <c r="J421" s="14"/>
      <c r="K421" s="10" t="str">
        <f t="shared" si="39"/>
        <v/>
      </c>
      <c r="L421" s="28"/>
      <c r="M421" s="10"/>
      <c r="N421" s="7"/>
      <c r="O421" s="7"/>
      <c r="P421" s="7"/>
      <c r="Q421" s="10" t="str">
        <f t="shared" si="40"/>
        <v/>
      </c>
      <c r="R421" s="28"/>
      <c r="S421" s="10"/>
      <c r="T421" s="7"/>
      <c r="U421" s="7"/>
      <c r="V421" s="7"/>
      <c r="W421" s="7"/>
      <c r="X421" s="10" t="str">
        <f t="shared" si="41"/>
        <v/>
      </c>
      <c r="Y421" s="28"/>
      <c r="Z421" s="10"/>
      <c r="AA421" s="7"/>
      <c r="AB421" s="7"/>
      <c r="AC421" s="7"/>
      <c r="AD421" s="7"/>
      <c r="AE421" s="10" t="str">
        <f t="shared" si="42"/>
        <v/>
      </c>
      <c r="AF421" s="28"/>
      <c r="AG421" s="10"/>
      <c r="AH421" s="7"/>
      <c r="AI421" s="7"/>
      <c r="AJ421" s="7"/>
      <c r="AK421" s="29"/>
      <c r="AL421" s="14"/>
      <c r="AM421" s="7" t="str">
        <f t="shared" si="43"/>
        <v/>
      </c>
      <c r="AN421" s="30"/>
    </row>
    <row r="422" spans="1:40" x14ac:dyDescent="0.25">
      <c r="A422" s="14"/>
      <c r="B422" s="14"/>
      <c r="C422" s="14"/>
      <c r="D422" s="10"/>
      <c r="E422" s="10"/>
      <c r="F422" s="14"/>
      <c r="G422" s="10" t="str">
        <f t="shared" si="38"/>
        <v/>
      </c>
      <c r="H422" s="28"/>
      <c r="I422" s="10"/>
      <c r="J422" s="14"/>
      <c r="K422" s="10" t="str">
        <f t="shared" si="39"/>
        <v/>
      </c>
      <c r="L422" s="28"/>
      <c r="M422" s="10"/>
      <c r="N422" s="7"/>
      <c r="O422" s="7"/>
      <c r="P422" s="7"/>
      <c r="Q422" s="10" t="str">
        <f t="shared" si="40"/>
        <v/>
      </c>
      <c r="R422" s="28"/>
      <c r="S422" s="10"/>
      <c r="T422" s="7"/>
      <c r="U422" s="7"/>
      <c r="V422" s="7"/>
      <c r="W422" s="7"/>
      <c r="X422" s="10" t="str">
        <f t="shared" si="41"/>
        <v/>
      </c>
      <c r="Y422" s="28"/>
      <c r="Z422" s="10"/>
      <c r="AA422" s="7"/>
      <c r="AB422" s="7"/>
      <c r="AC422" s="7"/>
      <c r="AD422" s="7"/>
      <c r="AE422" s="10" t="str">
        <f t="shared" si="42"/>
        <v/>
      </c>
      <c r="AF422" s="28"/>
      <c r="AG422" s="10"/>
      <c r="AH422" s="7"/>
      <c r="AI422" s="7"/>
      <c r="AJ422" s="7"/>
      <c r="AK422" s="29"/>
      <c r="AL422" s="14"/>
      <c r="AM422" s="7" t="str">
        <f t="shared" si="43"/>
        <v/>
      </c>
      <c r="AN422" s="30"/>
    </row>
    <row r="423" spans="1:40" x14ac:dyDescent="0.25">
      <c r="A423" s="14"/>
      <c r="B423" s="14"/>
      <c r="C423" s="14"/>
      <c r="D423" s="10"/>
      <c r="E423" s="10"/>
      <c r="F423" s="14"/>
      <c r="G423" s="10" t="str">
        <f t="shared" si="38"/>
        <v/>
      </c>
      <c r="H423" s="28"/>
      <c r="I423" s="10"/>
      <c r="J423" s="14"/>
      <c r="K423" s="10" t="str">
        <f t="shared" si="39"/>
        <v/>
      </c>
      <c r="L423" s="28"/>
      <c r="M423" s="10"/>
      <c r="N423" s="7"/>
      <c r="O423" s="7"/>
      <c r="P423" s="7"/>
      <c r="Q423" s="10" t="str">
        <f t="shared" si="40"/>
        <v/>
      </c>
      <c r="R423" s="28"/>
      <c r="S423" s="10"/>
      <c r="T423" s="7"/>
      <c r="U423" s="7"/>
      <c r="V423" s="7"/>
      <c r="W423" s="7"/>
      <c r="X423" s="10" t="str">
        <f t="shared" si="41"/>
        <v/>
      </c>
      <c r="Y423" s="28"/>
      <c r="Z423" s="10"/>
      <c r="AA423" s="7"/>
      <c r="AB423" s="7"/>
      <c r="AC423" s="7"/>
      <c r="AD423" s="7"/>
      <c r="AE423" s="10" t="str">
        <f t="shared" si="42"/>
        <v/>
      </c>
      <c r="AF423" s="28"/>
      <c r="AG423" s="10"/>
      <c r="AH423" s="7"/>
      <c r="AI423" s="7"/>
      <c r="AJ423" s="7"/>
      <c r="AK423" s="29"/>
      <c r="AL423" s="14"/>
      <c r="AM423" s="7" t="str">
        <f t="shared" si="43"/>
        <v/>
      </c>
      <c r="AN423" s="30"/>
    </row>
    <row r="424" spans="1:40" x14ac:dyDescent="0.25">
      <c r="A424" s="14"/>
      <c r="B424" s="14"/>
      <c r="C424" s="14"/>
      <c r="D424" s="10"/>
      <c r="E424" s="10"/>
      <c r="F424" s="14"/>
      <c r="G424" s="10" t="str">
        <f t="shared" si="38"/>
        <v/>
      </c>
      <c r="H424" s="28"/>
      <c r="I424" s="10"/>
      <c r="J424" s="14"/>
      <c r="K424" s="10" t="str">
        <f t="shared" si="39"/>
        <v/>
      </c>
      <c r="L424" s="28"/>
      <c r="M424" s="10"/>
      <c r="N424" s="7"/>
      <c r="O424" s="7"/>
      <c r="P424" s="7"/>
      <c r="Q424" s="10" t="str">
        <f t="shared" si="40"/>
        <v/>
      </c>
      <c r="R424" s="28"/>
      <c r="S424" s="10"/>
      <c r="T424" s="7"/>
      <c r="U424" s="7"/>
      <c r="V424" s="7"/>
      <c r="W424" s="7"/>
      <c r="X424" s="10" t="str">
        <f t="shared" si="41"/>
        <v/>
      </c>
      <c r="Y424" s="28"/>
      <c r="Z424" s="10"/>
      <c r="AA424" s="7"/>
      <c r="AB424" s="7"/>
      <c r="AC424" s="7"/>
      <c r="AD424" s="7"/>
      <c r="AE424" s="10" t="str">
        <f t="shared" si="42"/>
        <v/>
      </c>
      <c r="AF424" s="28"/>
      <c r="AG424" s="10"/>
      <c r="AH424" s="7"/>
      <c r="AI424" s="7"/>
      <c r="AJ424" s="7"/>
      <c r="AK424" s="29"/>
      <c r="AL424" s="14"/>
      <c r="AM424" s="7" t="str">
        <f t="shared" si="43"/>
        <v/>
      </c>
      <c r="AN424" s="30"/>
    </row>
    <row r="425" spans="1:40" x14ac:dyDescent="0.25">
      <c r="A425" s="14"/>
      <c r="B425" s="14"/>
      <c r="C425" s="14"/>
      <c r="D425" s="10"/>
      <c r="E425" s="10"/>
      <c r="F425" s="14"/>
      <c r="G425" s="10" t="str">
        <f t="shared" si="38"/>
        <v/>
      </c>
      <c r="H425" s="28"/>
      <c r="I425" s="10"/>
      <c r="J425" s="14"/>
      <c r="K425" s="10" t="str">
        <f t="shared" si="39"/>
        <v/>
      </c>
      <c r="L425" s="28"/>
      <c r="M425" s="10"/>
      <c r="N425" s="7"/>
      <c r="O425" s="7"/>
      <c r="P425" s="7"/>
      <c r="Q425" s="10" t="str">
        <f t="shared" si="40"/>
        <v/>
      </c>
      <c r="R425" s="28"/>
      <c r="S425" s="10"/>
      <c r="T425" s="7"/>
      <c r="U425" s="7"/>
      <c r="V425" s="7"/>
      <c r="W425" s="7"/>
      <c r="X425" s="10" t="str">
        <f t="shared" si="41"/>
        <v/>
      </c>
      <c r="Y425" s="28"/>
      <c r="Z425" s="10"/>
      <c r="AA425" s="7"/>
      <c r="AB425" s="7"/>
      <c r="AC425" s="7"/>
      <c r="AD425" s="7"/>
      <c r="AE425" s="10" t="str">
        <f t="shared" si="42"/>
        <v/>
      </c>
      <c r="AF425" s="28"/>
      <c r="AG425" s="10"/>
      <c r="AH425" s="7"/>
      <c r="AI425" s="7"/>
      <c r="AJ425" s="7"/>
      <c r="AK425" s="29"/>
      <c r="AL425" s="14"/>
      <c r="AM425" s="7" t="str">
        <f t="shared" si="43"/>
        <v/>
      </c>
      <c r="AN425" s="30"/>
    </row>
    <row r="426" spans="1:40" x14ac:dyDescent="0.25">
      <c r="A426" s="14"/>
      <c r="B426" s="14"/>
      <c r="C426" s="14"/>
      <c r="D426" s="10"/>
      <c r="E426" s="10"/>
      <c r="F426" s="14"/>
      <c r="G426" s="10" t="str">
        <f t="shared" si="38"/>
        <v/>
      </c>
      <c r="H426" s="28"/>
      <c r="I426" s="10"/>
      <c r="J426" s="14"/>
      <c r="K426" s="10" t="str">
        <f t="shared" si="39"/>
        <v/>
      </c>
      <c r="L426" s="28"/>
      <c r="M426" s="10"/>
      <c r="N426" s="7"/>
      <c r="O426" s="7"/>
      <c r="P426" s="7"/>
      <c r="Q426" s="10" t="str">
        <f t="shared" si="40"/>
        <v/>
      </c>
      <c r="R426" s="28"/>
      <c r="S426" s="10"/>
      <c r="T426" s="7"/>
      <c r="U426" s="7"/>
      <c r="V426" s="7"/>
      <c r="W426" s="7"/>
      <c r="X426" s="10" t="str">
        <f t="shared" si="41"/>
        <v/>
      </c>
      <c r="Y426" s="28"/>
      <c r="Z426" s="10"/>
      <c r="AA426" s="7"/>
      <c r="AB426" s="7"/>
      <c r="AC426" s="7"/>
      <c r="AD426" s="7"/>
      <c r="AE426" s="10" t="str">
        <f t="shared" si="42"/>
        <v/>
      </c>
      <c r="AF426" s="28"/>
      <c r="AG426" s="10"/>
      <c r="AH426" s="7"/>
      <c r="AI426" s="7"/>
      <c r="AJ426" s="7"/>
      <c r="AK426" s="29"/>
      <c r="AL426" s="14"/>
      <c r="AM426" s="7" t="str">
        <f t="shared" si="43"/>
        <v/>
      </c>
      <c r="AN426" s="30"/>
    </row>
    <row r="427" spans="1:40" x14ac:dyDescent="0.25">
      <c r="A427" s="14"/>
      <c r="B427" s="14"/>
      <c r="C427" s="14"/>
      <c r="D427" s="10"/>
      <c r="E427" s="10"/>
      <c r="F427" s="14"/>
      <c r="G427" s="10" t="str">
        <f t="shared" si="38"/>
        <v/>
      </c>
      <c r="H427" s="28"/>
      <c r="I427" s="10"/>
      <c r="J427" s="14"/>
      <c r="K427" s="10" t="str">
        <f t="shared" si="39"/>
        <v/>
      </c>
      <c r="L427" s="28"/>
      <c r="M427" s="10"/>
      <c r="N427" s="7"/>
      <c r="O427" s="7"/>
      <c r="P427" s="7"/>
      <c r="Q427" s="10" t="str">
        <f t="shared" si="40"/>
        <v/>
      </c>
      <c r="R427" s="28"/>
      <c r="S427" s="10"/>
      <c r="T427" s="7"/>
      <c r="U427" s="7"/>
      <c r="V427" s="7"/>
      <c r="W427" s="7"/>
      <c r="X427" s="10" t="str">
        <f t="shared" si="41"/>
        <v/>
      </c>
      <c r="Y427" s="28"/>
      <c r="Z427" s="10"/>
      <c r="AA427" s="7"/>
      <c r="AB427" s="7"/>
      <c r="AC427" s="7"/>
      <c r="AD427" s="7"/>
      <c r="AE427" s="10" t="str">
        <f t="shared" si="42"/>
        <v/>
      </c>
      <c r="AF427" s="28"/>
      <c r="AG427" s="10"/>
      <c r="AH427" s="7"/>
      <c r="AI427" s="7"/>
      <c r="AJ427" s="7"/>
      <c r="AK427" s="29"/>
      <c r="AL427" s="14"/>
      <c r="AM427" s="7" t="str">
        <f t="shared" si="43"/>
        <v/>
      </c>
      <c r="AN427" s="30"/>
    </row>
    <row r="428" spans="1:40" x14ac:dyDescent="0.25">
      <c r="A428" s="14"/>
      <c r="B428" s="14"/>
      <c r="C428" s="14"/>
      <c r="D428" s="10"/>
      <c r="E428" s="10"/>
      <c r="F428" s="14"/>
      <c r="G428" s="10" t="str">
        <f t="shared" si="38"/>
        <v/>
      </c>
      <c r="H428" s="28"/>
      <c r="I428" s="10"/>
      <c r="J428" s="14"/>
      <c r="K428" s="10" t="str">
        <f t="shared" si="39"/>
        <v/>
      </c>
      <c r="L428" s="28"/>
      <c r="M428" s="10"/>
      <c r="N428" s="7"/>
      <c r="O428" s="7"/>
      <c r="P428" s="7"/>
      <c r="Q428" s="10" t="str">
        <f t="shared" si="40"/>
        <v/>
      </c>
      <c r="R428" s="28"/>
      <c r="S428" s="10"/>
      <c r="T428" s="7"/>
      <c r="U428" s="7"/>
      <c r="V428" s="7"/>
      <c r="W428" s="7"/>
      <c r="X428" s="10" t="str">
        <f t="shared" si="41"/>
        <v/>
      </c>
      <c r="Y428" s="28"/>
      <c r="Z428" s="10"/>
      <c r="AA428" s="7"/>
      <c r="AB428" s="7"/>
      <c r="AC428" s="7"/>
      <c r="AD428" s="7"/>
      <c r="AE428" s="10" t="str">
        <f t="shared" si="42"/>
        <v/>
      </c>
      <c r="AF428" s="28"/>
      <c r="AG428" s="10"/>
      <c r="AH428" s="7"/>
      <c r="AI428" s="7"/>
      <c r="AJ428" s="7"/>
      <c r="AK428" s="29"/>
      <c r="AL428" s="14"/>
      <c r="AM428" s="7" t="str">
        <f t="shared" si="43"/>
        <v/>
      </c>
      <c r="AN428" s="30"/>
    </row>
    <row r="429" spans="1:40" x14ac:dyDescent="0.25">
      <c r="A429" s="14"/>
      <c r="B429" s="14"/>
      <c r="C429" s="14"/>
      <c r="D429" s="10"/>
      <c r="E429" s="10"/>
      <c r="F429" s="14"/>
      <c r="G429" s="10" t="str">
        <f t="shared" si="38"/>
        <v/>
      </c>
      <c r="H429" s="28"/>
      <c r="I429" s="10"/>
      <c r="J429" s="14"/>
      <c r="K429" s="10" t="str">
        <f t="shared" si="39"/>
        <v/>
      </c>
      <c r="L429" s="28"/>
      <c r="M429" s="10"/>
      <c r="N429" s="7"/>
      <c r="O429" s="7"/>
      <c r="P429" s="7"/>
      <c r="Q429" s="10" t="str">
        <f t="shared" si="40"/>
        <v/>
      </c>
      <c r="R429" s="28"/>
      <c r="S429" s="10"/>
      <c r="T429" s="7"/>
      <c r="U429" s="7"/>
      <c r="V429" s="7"/>
      <c r="W429" s="7"/>
      <c r="X429" s="10" t="str">
        <f t="shared" si="41"/>
        <v/>
      </c>
      <c r="Y429" s="28"/>
      <c r="Z429" s="10"/>
      <c r="AA429" s="7"/>
      <c r="AB429" s="7"/>
      <c r="AC429" s="7"/>
      <c r="AD429" s="7"/>
      <c r="AE429" s="10" t="str">
        <f t="shared" si="42"/>
        <v/>
      </c>
      <c r="AF429" s="28"/>
      <c r="AG429" s="10"/>
      <c r="AH429" s="7"/>
      <c r="AI429" s="7"/>
      <c r="AJ429" s="7"/>
      <c r="AK429" s="29"/>
      <c r="AL429" s="14"/>
      <c r="AM429" s="7" t="str">
        <f t="shared" si="43"/>
        <v/>
      </c>
      <c r="AN429" s="30"/>
    </row>
    <row r="430" spans="1:40" x14ac:dyDescent="0.25">
      <c r="A430" s="14"/>
      <c r="B430" s="14"/>
      <c r="C430" s="14"/>
      <c r="D430" s="10"/>
      <c r="E430" s="10"/>
      <c r="F430" s="14"/>
      <c r="G430" s="10" t="str">
        <f t="shared" si="38"/>
        <v/>
      </c>
      <c r="H430" s="28"/>
      <c r="I430" s="10"/>
      <c r="J430" s="14"/>
      <c r="K430" s="10" t="str">
        <f t="shared" si="39"/>
        <v/>
      </c>
      <c r="L430" s="28"/>
      <c r="M430" s="10"/>
      <c r="N430" s="7"/>
      <c r="O430" s="7"/>
      <c r="P430" s="7"/>
      <c r="Q430" s="10" t="str">
        <f t="shared" si="40"/>
        <v/>
      </c>
      <c r="R430" s="28"/>
      <c r="S430" s="10"/>
      <c r="T430" s="7"/>
      <c r="U430" s="7"/>
      <c r="V430" s="7"/>
      <c r="W430" s="7"/>
      <c r="X430" s="10" t="str">
        <f t="shared" si="41"/>
        <v/>
      </c>
      <c r="Y430" s="28"/>
      <c r="Z430" s="10"/>
      <c r="AA430" s="7"/>
      <c r="AB430" s="7"/>
      <c r="AC430" s="7"/>
      <c r="AD430" s="7"/>
      <c r="AE430" s="10" t="str">
        <f t="shared" si="42"/>
        <v/>
      </c>
      <c r="AF430" s="28"/>
      <c r="AG430" s="10"/>
      <c r="AH430" s="7"/>
      <c r="AI430" s="7"/>
      <c r="AJ430" s="7"/>
      <c r="AK430" s="29"/>
      <c r="AL430" s="14"/>
      <c r="AM430" s="7" t="str">
        <f t="shared" si="43"/>
        <v/>
      </c>
      <c r="AN430" s="30"/>
    </row>
    <row r="431" spans="1:40" x14ac:dyDescent="0.25">
      <c r="A431" s="14"/>
      <c r="B431" s="14"/>
      <c r="C431" s="14"/>
      <c r="D431" s="10"/>
      <c r="E431" s="10"/>
      <c r="F431" s="14"/>
      <c r="G431" s="10" t="str">
        <f t="shared" si="38"/>
        <v/>
      </c>
      <c r="H431" s="28"/>
      <c r="I431" s="10"/>
      <c r="J431" s="14"/>
      <c r="K431" s="10" t="str">
        <f t="shared" si="39"/>
        <v/>
      </c>
      <c r="L431" s="28"/>
      <c r="M431" s="10"/>
      <c r="N431" s="7"/>
      <c r="O431" s="7"/>
      <c r="P431" s="7"/>
      <c r="Q431" s="10" t="str">
        <f t="shared" si="40"/>
        <v/>
      </c>
      <c r="R431" s="28"/>
      <c r="S431" s="10"/>
      <c r="T431" s="7"/>
      <c r="U431" s="7"/>
      <c r="V431" s="7"/>
      <c r="W431" s="7"/>
      <c r="X431" s="10" t="str">
        <f t="shared" si="41"/>
        <v/>
      </c>
      <c r="Y431" s="28"/>
      <c r="Z431" s="10"/>
      <c r="AA431" s="7"/>
      <c r="AB431" s="7"/>
      <c r="AC431" s="7"/>
      <c r="AD431" s="7"/>
      <c r="AE431" s="10" t="str">
        <f t="shared" si="42"/>
        <v/>
      </c>
      <c r="AF431" s="28"/>
      <c r="AG431" s="10"/>
      <c r="AH431" s="7"/>
      <c r="AI431" s="7"/>
      <c r="AJ431" s="7"/>
      <c r="AK431" s="29"/>
      <c r="AL431" s="14"/>
      <c r="AM431" s="7" t="str">
        <f t="shared" si="43"/>
        <v/>
      </c>
      <c r="AN431" s="30"/>
    </row>
    <row r="432" spans="1:40" x14ac:dyDescent="0.25">
      <c r="A432" s="14"/>
      <c r="B432" s="14"/>
      <c r="C432" s="14"/>
      <c r="D432" s="10"/>
      <c r="E432" s="10"/>
      <c r="F432" s="14"/>
      <c r="G432" s="10" t="str">
        <f t="shared" si="38"/>
        <v/>
      </c>
      <c r="H432" s="28"/>
      <c r="I432" s="10"/>
      <c r="J432" s="14"/>
      <c r="K432" s="10" t="str">
        <f t="shared" si="39"/>
        <v/>
      </c>
      <c r="L432" s="28"/>
      <c r="M432" s="10"/>
      <c r="N432" s="7"/>
      <c r="O432" s="7"/>
      <c r="P432" s="7"/>
      <c r="Q432" s="10" t="str">
        <f t="shared" si="40"/>
        <v/>
      </c>
      <c r="R432" s="28"/>
      <c r="S432" s="10"/>
      <c r="T432" s="7"/>
      <c r="U432" s="7"/>
      <c r="V432" s="7"/>
      <c r="W432" s="7"/>
      <c r="X432" s="10" t="str">
        <f t="shared" si="41"/>
        <v/>
      </c>
      <c r="Y432" s="28"/>
      <c r="Z432" s="10"/>
      <c r="AA432" s="7"/>
      <c r="AB432" s="7"/>
      <c r="AC432" s="7"/>
      <c r="AD432" s="7"/>
      <c r="AE432" s="10" t="str">
        <f t="shared" si="42"/>
        <v/>
      </c>
      <c r="AF432" s="28"/>
      <c r="AG432" s="10"/>
      <c r="AH432" s="7"/>
      <c r="AI432" s="7"/>
      <c r="AJ432" s="7"/>
      <c r="AK432" s="29"/>
      <c r="AL432" s="14"/>
      <c r="AM432" s="7" t="str">
        <f t="shared" si="43"/>
        <v/>
      </c>
      <c r="AN432" s="30"/>
    </row>
    <row r="433" spans="1:40" x14ac:dyDescent="0.25">
      <c r="A433" s="14"/>
      <c r="B433" s="14"/>
      <c r="C433" s="14"/>
      <c r="D433" s="10"/>
      <c r="E433" s="10"/>
      <c r="F433" s="14"/>
      <c r="G433" s="10" t="str">
        <f t="shared" si="38"/>
        <v/>
      </c>
      <c r="H433" s="28"/>
      <c r="I433" s="10"/>
      <c r="J433" s="14"/>
      <c r="K433" s="10" t="str">
        <f t="shared" si="39"/>
        <v/>
      </c>
      <c r="L433" s="28"/>
      <c r="M433" s="10"/>
      <c r="N433" s="7"/>
      <c r="O433" s="7"/>
      <c r="P433" s="7"/>
      <c r="Q433" s="10" t="str">
        <f t="shared" si="40"/>
        <v/>
      </c>
      <c r="R433" s="28"/>
      <c r="S433" s="10"/>
      <c r="T433" s="7"/>
      <c r="U433" s="7"/>
      <c r="V433" s="7"/>
      <c r="W433" s="7"/>
      <c r="X433" s="10" t="str">
        <f t="shared" si="41"/>
        <v/>
      </c>
      <c r="Y433" s="28"/>
      <c r="Z433" s="10"/>
      <c r="AA433" s="7"/>
      <c r="AB433" s="7"/>
      <c r="AC433" s="7"/>
      <c r="AD433" s="7"/>
      <c r="AE433" s="10" t="str">
        <f t="shared" si="42"/>
        <v/>
      </c>
      <c r="AF433" s="28"/>
      <c r="AG433" s="10"/>
      <c r="AH433" s="7"/>
      <c r="AI433" s="7"/>
      <c r="AJ433" s="7"/>
      <c r="AK433" s="29"/>
      <c r="AL433" s="14"/>
      <c r="AM433" s="7" t="str">
        <f t="shared" si="43"/>
        <v/>
      </c>
      <c r="AN433" s="30"/>
    </row>
    <row r="434" spans="1:40" x14ac:dyDescent="0.25">
      <c r="A434" s="14"/>
      <c r="B434" s="14"/>
      <c r="C434" s="14"/>
      <c r="D434" s="10"/>
      <c r="E434" s="10"/>
      <c r="F434" s="14"/>
      <c r="G434" s="10" t="str">
        <f t="shared" si="38"/>
        <v/>
      </c>
      <c r="H434" s="28"/>
      <c r="I434" s="10"/>
      <c r="J434" s="14"/>
      <c r="K434" s="10" t="str">
        <f t="shared" si="39"/>
        <v/>
      </c>
      <c r="L434" s="28"/>
      <c r="M434" s="10"/>
      <c r="N434" s="7"/>
      <c r="O434" s="7"/>
      <c r="P434" s="7"/>
      <c r="Q434" s="10" t="str">
        <f t="shared" si="40"/>
        <v/>
      </c>
      <c r="R434" s="28"/>
      <c r="S434" s="10"/>
      <c r="T434" s="7"/>
      <c r="U434" s="7"/>
      <c r="V434" s="7"/>
      <c r="W434" s="7"/>
      <c r="X434" s="10" t="str">
        <f t="shared" si="41"/>
        <v/>
      </c>
      <c r="Y434" s="28"/>
      <c r="Z434" s="10"/>
      <c r="AA434" s="7"/>
      <c r="AB434" s="7"/>
      <c r="AC434" s="7"/>
      <c r="AD434" s="7"/>
      <c r="AE434" s="10" t="str">
        <f t="shared" si="42"/>
        <v/>
      </c>
      <c r="AF434" s="28"/>
      <c r="AG434" s="10"/>
      <c r="AH434" s="7"/>
      <c r="AI434" s="7"/>
      <c r="AJ434" s="7"/>
      <c r="AK434" s="29"/>
      <c r="AL434" s="14"/>
      <c r="AM434" s="7" t="str">
        <f t="shared" si="43"/>
        <v/>
      </c>
      <c r="AN434" s="30"/>
    </row>
    <row r="435" spans="1:40" x14ac:dyDescent="0.25">
      <c r="A435" s="14"/>
      <c r="B435" s="14"/>
      <c r="C435" s="14"/>
      <c r="D435" s="10"/>
      <c r="E435" s="10"/>
      <c r="F435" s="14"/>
      <c r="G435" s="10" t="str">
        <f t="shared" si="38"/>
        <v/>
      </c>
      <c r="H435" s="28"/>
      <c r="I435" s="10"/>
      <c r="J435" s="14"/>
      <c r="K435" s="10" t="str">
        <f t="shared" si="39"/>
        <v/>
      </c>
      <c r="L435" s="28"/>
      <c r="M435" s="10"/>
      <c r="N435" s="7"/>
      <c r="O435" s="7"/>
      <c r="P435" s="7"/>
      <c r="Q435" s="10" t="str">
        <f t="shared" si="40"/>
        <v/>
      </c>
      <c r="R435" s="28"/>
      <c r="S435" s="10"/>
      <c r="T435" s="7"/>
      <c r="U435" s="7"/>
      <c r="V435" s="7"/>
      <c r="W435" s="7"/>
      <c r="X435" s="10" t="str">
        <f t="shared" si="41"/>
        <v/>
      </c>
      <c r="Y435" s="28"/>
      <c r="Z435" s="10"/>
      <c r="AA435" s="7"/>
      <c r="AB435" s="7"/>
      <c r="AC435" s="7"/>
      <c r="AD435" s="7"/>
      <c r="AE435" s="10" t="str">
        <f t="shared" si="42"/>
        <v/>
      </c>
      <c r="AF435" s="28"/>
      <c r="AG435" s="10"/>
      <c r="AH435" s="7"/>
      <c r="AI435" s="7"/>
      <c r="AJ435" s="7"/>
      <c r="AK435" s="29"/>
      <c r="AL435" s="14"/>
      <c r="AM435" s="7" t="str">
        <f t="shared" si="43"/>
        <v/>
      </c>
      <c r="AN435" s="30"/>
    </row>
    <row r="436" spans="1:40" x14ac:dyDescent="0.25">
      <c r="A436" s="14"/>
      <c r="B436" s="14"/>
      <c r="C436" s="14"/>
      <c r="D436" s="10"/>
      <c r="E436" s="10"/>
      <c r="F436" s="14"/>
      <c r="G436" s="10" t="str">
        <f t="shared" si="38"/>
        <v/>
      </c>
      <c r="H436" s="28"/>
      <c r="I436" s="10"/>
      <c r="J436" s="14"/>
      <c r="K436" s="10" t="str">
        <f t="shared" si="39"/>
        <v/>
      </c>
      <c r="L436" s="28"/>
      <c r="M436" s="10"/>
      <c r="N436" s="7"/>
      <c r="O436" s="7"/>
      <c r="P436" s="7"/>
      <c r="Q436" s="10" t="str">
        <f t="shared" si="40"/>
        <v/>
      </c>
      <c r="R436" s="28"/>
      <c r="S436" s="10"/>
      <c r="T436" s="7"/>
      <c r="U436" s="7"/>
      <c r="V436" s="7"/>
      <c r="W436" s="7"/>
      <c r="X436" s="10" t="str">
        <f t="shared" si="41"/>
        <v/>
      </c>
      <c r="Y436" s="28"/>
      <c r="Z436" s="10"/>
      <c r="AA436" s="7"/>
      <c r="AB436" s="7"/>
      <c r="AC436" s="7"/>
      <c r="AD436" s="7"/>
      <c r="AE436" s="10" t="str">
        <f t="shared" si="42"/>
        <v/>
      </c>
      <c r="AF436" s="28"/>
      <c r="AG436" s="10"/>
      <c r="AH436" s="7"/>
      <c r="AI436" s="7"/>
      <c r="AJ436" s="7"/>
      <c r="AK436" s="29"/>
      <c r="AL436" s="14"/>
      <c r="AM436" s="7" t="str">
        <f t="shared" si="43"/>
        <v/>
      </c>
      <c r="AN436" s="30"/>
    </row>
    <row r="437" spans="1:40" x14ac:dyDescent="0.25">
      <c r="A437" s="14"/>
      <c r="B437" s="14"/>
      <c r="C437" s="14"/>
      <c r="D437" s="10"/>
      <c r="E437" s="10"/>
      <c r="F437" s="14"/>
      <c r="G437" s="10" t="str">
        <f t="shared" si="38"/>
        <v/>
      </c>
      <c r="H437" s="28"/>
      <c r="I437" s="10"/>
      <c r="J437" s="14"/>
      <c r="K437" s="10" t="str">
        <f t="shared" si="39"/>
        <v/>
      </c>
      <c r="L437" s="28"/>
      <c r="M437" s="10"/>
      <c r="N437" s="7"/>
      <c r="O437" s="7"/>
      <c r="P437" s="7"/>
      <c r="Q437" s="10" t="str">
        <f t="shared" si="40"/>
        <v/>
      </c>
      <c r="R437" s="28"/>
      <c r="S437" s="10"/>
      <c r="T437" s="7"/>
      <c r="U437" s="7"/>
      <c r="V437" s="7"/>
      <c r="W437" s="7"/>
      <c r="X437" s="10" t="str">
        <f t="shared" si="41"/>
        <v/>
      </c>
      <c r="Y437" s="28"/>
      <c r="Z437" s="10"/>
      <c r="AA437" s="7"/>
      <c r="AB437" s="7"/>
      <c r="AC437" s="7"/>
      <c r="AD437" s="7"/>
      <c r="AE437" s="10" t="str">
        <f t="shared" si="42"/>
        <v/>
      </c>
      <c r="AF437" s="28"/>
      <c r="AG437" s="10"/>
      <c r="AH437" s="7"/>
      <c r="AI437" s="7"/>
      <c r="AJ437" s="7"/>
      <c r="AK437" s="29"/>
      <c r="AL437" s="14"/>
      <c r="AM437" s="7" t="str">
        <f t="shared" si="43"/>
        <v/>
      </c>
      <c r="AN437" s="30"/>
    </row>
    <row r="438" spans="1:40" x14ac:dyDescent="0.25">
      <c r="A438" s="14"/>
      <c r="B438" s="14"/>
      <c r="C438" s="14"/>
      <c r="D438" s="10"/>
      <c r="E438" s="10"/>
      <c r="F438" s="14"/>
      <c r="G438" s="10" t="str">
        <f t="shared" si="38"/>
        <v/>
      </c>
      <c r="H438" s="28"/>
      <c r="I438" s="10"/>
      <c r="J438" s="14"/>
      <c r="K438" s="10" t="str">
        <f t="shared" si="39"/>
        <v/>
      </c>
      <c r="L438" s="28"/>
      <c r="M438" s="10"/>
      <c r="N438" s="7"/>
      <c r="O438" s="7"/>
      <c r="P438" s="7"/>
      <c r="Q438" s="10" t="str">
        <f t="shared" si="40"/>
        <v/>
      </c>
      <c r="R438" s="28"/>
      <c r="S438" s="10"/>
      <c r="T438" s="7"/>
      <c r="U438" s="7"/>
      <c r="V438" s="7"/>
      <c r="W438" s="7"/>
      <c r="X438" s="10" t="str">
        <f t="shared" si="41"/>
        <v/>
      </c>
      <c r="Y438" s="28"/>
      <c r="Z438" s="10"/>
      <c r="AA438" s="7"/>
      <c r="AB438" s="7"/>
      <c r="AC438" s="7"/>
      <c r="AD438" s="7"/>
      <c r="AE438" s="10" t="str">
        <f t="shared" si="42"/>
        <v/>
      </c>
      <c r="AF438" s="28"/>
      <c r="AG438" s="10"/>
      <c r="AH438" s="7"/>
      <c r="AI438" s="7"/>
      <c r="AJ438" s="7"/>
      <c r="AK438" s="29"/>
      <c r="AL438" s="14"/>
      <c r="AM438" s="7" t="str">
        <f t="shared" si="43"/>
        <v/>
      </c>
      <c r="AN438" s="30"/>
    </row>
    <row r="439" spans="1:40" x14ac:dyDescent="0.25">
      <c r="A439" s="14"/>
      <c r="B439" s="14"/>
      <c r="C439" s="14"/>
      <c r="D439" s="10"/>
      <c r="E439" s="10"/>
      <c r="F439" s="14"/>
      <c r="G439" s="10" t="str">
        <f t="shared" si="38"/>
        <v/>
      </c>
      <c r="H439" s="28"/>
      <c r="I439" s="10"/>
      <c r="J439" s="14"/>
      <c r="K439" s="10" t="str">
        <f t="shared" si="39"/>
        <v/>
      </c>
      <c r="L439" s="28"/>
      <c r="M439" s="10"/>
      <c r="N439" s="7"/>
      <c r="O439" s="7"/>
      <c r="P439" s="7"/>
      <c r="Q439" s="10" t="str">
        <f t="shared" si="40"/>
        <v/>
      </c>
      <c r="R439" s="28"/>
      <c r="S439" s="10"/>
      <c r="T439" s="7"/>
      <c r="U439" s="7"/>
      <c r="V439" s="7"/>
      <c r="W439" s="7"/>
      <c r="X439" s="10" t="str">
        <f t="shared" si="41"/>
        <v/>
      </c>
      <c r="Y439" s="28"/>
      <c r="Z439" s="10"/>
      <c r="AA439" s="7"/>
      <c r="AB439" s="7"/>
      <c r="AC439" s="7"/>
      <c r="AD439" s="7"/>
      <c r="AE439" s="10" t="str">
        <f t="shared" si="42"/>
        <v/>
      </c>
      <c r="AF439" s="28"/>
      <c r="AG439" s="10"/>
      <c r="AH439" s="7"/>
      <c r="AI439" s="7"/>
      <c r="AJ439" s="7"/>
      <c r="AK439" s="29"/>
      <c r="AL439" s="14"/>
      <c r="AM439" s="7" t="str">
        <f t="shared" si="43"/>
        <v/>
      </c>
      <c r="AN439" s="30"/>
    </row>
    <row r="440" spans="1:40" x14ac:dyDescent="0.25">
      <c r="A440" s="14"/>
      <c r="B440" s="14"/>
      <c r="C440" s="14"/>
      <c r="D440" s="10"/>
      <c r="E440" s="10"/>
      <c r="F440" s="14"/>
      <c r="G440" s="10" t="str">
        <f t="shared" si="38"/>
        <v/>
      </c>
      <c r="H440" s="28"/>
      <c r="I440" s="10"/>
      <c r="J440" s="14"/>
      <c r="K440" s="10" t="str">
        <f t="shared" si="39"/>
        <v/>
      </c>
      <c r="L440" s="28"/>
      <c r="M440" s="10"/>
      <c r="N440" s="7"/>
      <c r="O440" s="7"/>
      <c r="P440" s="7"/>
      <c r="Q440" s="10" t="str">
        <f t="shared" si="40"/>
        <v/>
      </c>
      <c r="R440" s="28"/>
      <c r="S440" s="10"/>
      <c r="T440" s="7"/>
      <c r="U440" s="7"/>
      <c r="V440" s="7"/>
      <c r="W440" s="7"/>
      <c r="X440" s="10" t="str">
        <f t="shared" si="41"/>
        <v/>
      </c>
      <c r="Y440" s="28"/>
      <c r="Z440" s="10"/>
      <c r="AA440" s="7"/>
      <c r="AB440" s="7"/>
      <c r="AC440" s="7"/>
      <c r="AD440" s="7"/>
      <c r="AE440" s="10" t="str">
        <f t="shared" si="42"/>
        <v/>
      </c>
      <c r="AF440" s="28"/>
      <c r="AG440" s="10"/>
      <c r="AH440" s="7"/>
      <c r="AI440" s="7"/>
      <c r="AJ440" s="7"/>
      <c r="AK440" s="29"/>
      <c r="AL440" s="14"/>
      <c r="AM440" s="7" t="str">
        <f t="shared" si="43"/>
        <v/>
      </c>
      <c r="AN440" s="30"/>
    </row>
    <row r="441" spans="1:40" x14ac:dyDescent="0.25">
      <c r="A441" s="14"/>
      <c r="B441" s="14"/>
      <c r="C441" s="14"/>
      <c r="D441" s="10"/>
      <c r="E441" s="10"/>
      <c r="F441" s="14"/>
      <c r="G441" s="10" t="str">
        <f t="shared" si="38"/>
        <v/>
      </c>
      <c r="H441" s="28"/>
      <c r="I441" s="10"/>
      <c r="J441" s="14"/>
      <c r="K441" s="10" t="str">
        <f t="shared" si="39"/>
        <v/>
      </c>
      <c r="L441" s="28"/>
      <c r="M441" s="10"/>
      <c r="N441" s="7"/>
      <c r="O441" s="7"/>
      <c r="P441" s="7"/>
      <c r="Q441" s="10" t="str">
        <f t="shared" si="40"/>
        <v/>
      </c>
      <c r="R441" s="28"/>
      <c r="S441" s="10"/>
      <c r="T441" s="7"/>
      <c r="U441" s="7"/>
      <c r="V441" s="7"/>
      <c r="W441" s="7"/>
      <c r="X441" s="10" t="str">
        <f t="shared" si="41"/>
        <v/>
      </c>
      <c r="Y441" s="28"/>
      <c r="Z441" s="10"/>
      <c r="AA441" s="7"/>
      <c r="AB441" s="7"/>
      <c r="AC441" s="7"/>
      <c r="AD441" s="7"/>
      <c r="AE441" s="10" t="str">
        <f t="shared" si="42"/>
        <v/>
      </c>
      <c r="AF441" s="28"/>
      <c r="AG441" s="10"/>
      <c r="AH441" s="7"/>
      <c r="AI441" s="7"/>
      <c r="AJ441" s="7"/>
      <c r="AK441" s="29"/>
      <c r="AL441" s="14"/>
      <c r="AM441" s="7" t="str">
        <f t="shared" si="43"/>
        <v/>
      </c>
      <c r="AN441" s="30"/>
    </row>
    <row r="442" spans="1:40" x14ac:dyDescent="0.25">
      <c r="A442" s="14"/>
      <c r="B442" s="14"/>
      <c r="C442" s="14"/>
      <c r="D442" s="10"/>
      <c r="E442" s="10"/>
      <c r="F442" s="14"/>
      <c r="G442" s="10" t="str">
        <f t="shared" si="38"/>
        <v/>
      </c>
      <c r="H442" s="28"/>
      <c r="I442" s="10"/>
      <c r="J442" s="14"/>
      <c r="K442" s="10" t="str">
        <f t="shared" si="39"/>
        <v/>
      </c>
      <c r="L442" s="28"/>
      <c r="M442" s="10"/>
      <c r="N442" s="7"/>
      <c r="O442" s="7"/>
      <c r="P442" s="7"/>
      <c r="Q442" s="10" t="str">
        <f t="shared" si="40"/>
        <v/>
      </c>
      <c r="R442" s="28"/>
      <c r="S442" s="10"/>
      <c r="T442" s="7"/>
      <c r="U442" s="7"/>
      <c r="V442" s="7"/>
      <c r="W442" s="7"/>
      <c r="X442" s="10" t="str">
        <f t="shared" si="41"/>
        <v/>
      </c>
      <c r="Y442" s="28"/>
      <c r="Z442" s="10"/>
      <c r="AA442" s="7"/>
      <c r="AB442" s="7"/>
      <c r="AC442" s="7"/>
      <c r="AD442" s="7"/>
      <c r="AE442" s="10" t="str">
        <f t="shared" si="42"/>
        <v/>
      </c>
      <c r="AF442" s="28"/>
      <c r="AG442" s="10"/>
      <c r="AH442" s="7"/>
      <c r="AI442" s="7"/>
      <c r="AJ442" s="7"/>
      <c r="AK442" s="29"/>
      <c r="AL442" s="14"/>
      <c r="AM442" s="7" t="str">
        <f t="shared" si="43"/>
        <v/>
      </c>
      <c r="AN442" s="30"/>
    </row>
    <row r="443" spans="1:40" x14ac:dyDescent="0.25">
      <c r="A443" s="14"/>
      <c r="B443" s="14"/>
      <c r="C443" s="14"/>
      <c r="D443" s="10"/>
      <c r="E443" s="10"/>
      <c r="F443" s="14"/>
      <c r="G443" s="10" t="str">
        <f t="shared" si="38"/>
        <v/>
      </c>
      <c r="H443" s="28"/>
      <c r="I443" s="10"/>
      <c r="J443" s="14"/>
      <c r="K443" s="10" t="str">
        <f t="shared" si="39"/>
        <v/>
      </c>
      <c r="L443" s="28"/>
      <c r="M443" s="10"/>
      <c r="N443" s="7"/>
      <c r="O443" s="7"/>
      <c r="P443" s="7"/>
      <c r="Q443" s="10" t="str">
        <f t="shared" si="40"/>
        <v/>
      </c>
      <c r="R443" s="28"/>
      <c r="S443" s="10"/>
      <c r="T443" s="7"/>
      <c r="U443" s="7"/>
      <c r="V443" s="7"/>
      <c r="W443" s="7"/>
      <c r="X443" s="10" t="str">
        <f t="shared" si="41"/>
        <v/>
      </c>
      <c r="Y443" s="28"/>
      <c r="Z443" s="10"/>
      <c r="AA443" s="7"/>
      <c r="AB443" s="7"/>
      <c r="AC443" s="7"/>
      <c r="AD443" s="7"/>
      <c r="AE443" s="10" t="str">
        <f t="shared" si="42"/>
        <v/>
      </c>
      <c r="AF443" s="28"/>
      <c r="AG443" s="10"/>
      <c r="AH443" s="7"/>
      <c r="AI443" s="7"/>
      <c r="AJ443" s="7"/>
      <c r="AK443" s="29"/>
      <c r="AL443" s="14"/>
      <c r="AM443" s="7" t="str">
        <f t="shared" si="43"/>
        <v/>
      </c>
      <c r="AN443" s="30"/>
    </row>
    <row r="444" spans="1:40" x14ac:dyDescent="0.25">
      <c r="A444" s="14"/>
      <c r="B444" s="14"/>
      <c r="C444" s="14"/>
      <c r="D444" s="10"/>
      <c r="E444" s="10"/>
      <c r="F444" s="14"/>
      <c r="G444" s="10" t="str">
        <f t="shared" si="38"/>
        <v/>
      </c>
      <c r="H444" s="28"/>
      <c r="I444" s="10"/>
      <c r="J444" s="14"/>
      <c r="K444" s="10" t="str">
        <f t="shared" si="39"/>
        <v/>
      </c>
      <c r="L444" s="28"/>
      <c r="M444" s="10"/>
      <c r="N444" s="7"/>
      <c r="O444" s="7"/>
      <c r="P444" s="7"/>
      <c r="Q444" s="10" t="str">
        <f t="shared" si="40"/>
        <v/>
      </c>
      <c r="R444" s="28"/>
      <c r="S444" s="10"/>
      <c r="T444" s="7"/>
      <c r="U444" s="7"/>
      <c r="V444" s="7"/>
      <c r="W444" s="7"/>
      <c r="X444" s="10" t="str">
        <f t="shared" si="41"/>
        <v/>
      </c>
      <c r="Y444" s="28"/>
      <c r="Z444" s="10"/>
      <c r="AA444" s="7"/>
      <c r="AB444" s="7"/>
      <c r="AC444" s="7"/>
      <c r="AD444" s="7"/>
      <c r="AE444" s="10" t="str">
        <f t="shared" si="42"/>
        <v/>
      </c>
      <c r="AF444" s="28"/>
      <c r="AG444" s="10"/>
      <c r="AH444" s="7"/>
      <c r="AI444" s="7"/>
      <c r="AJ444" s="7"/>
      <c r="AK444" s="29"/>
      <c r="AL444" s="14"/>
      <c r="AM444" s="7" t="str">
        <f t="shared" si="43"/>
        <v/>
      </c>
      <c r="AN444" s="30"/>
    </row>
    <row r="445" spans="1:40" x14ac:dyDescent="0.25">
      <c r="A445" s="14"/>
      <c r="B445" s="14"/>
      <c r="C445" s="14"/>
      <c r="D445" s="10"/>
      <c r="E445" s="10"/>
      <c r="F445" s="14"/>
      <c r="G445" s="10" t="str">
        <f t="shared" si="38"/>
        <v/>
      </c>
      <c r="H445" s="28"/>
      <c r="I445" s="10"/>
      <c r="J445" s="14"/>
      <c r="K445" s="10" t="str">
        <f t="shared" si="39"/>
        <v/>
      </c>
      <c r="L445" s="28"/>
      <c r="M445" s="10"/>
      <c r="N445" s="7"/>
      <c r="O445" s="7"/>
      <c r="P445" s="7"/>
      <c r="Q445" s="10" t="str">
        <f t="shared" si="40"/>
        <v/>
      </c>
      <c r="R445" s="28"/>
      <c r="S445" s="10"/>
      <c r="T445" s="7"/>
      <c r="U445" s="7"/>
      <c r="V445" s="7"/>
      <c r="W445" s="7"/>
      <c r="X445" s="10" t="str">
        <f t="shared" si="41"/>
        <v/>
      </c>
      <c r="Y445" s="28"/>
      <c r="Z445" s="10"/>
      <c r="AA445" s="7"/>
      <c r="AB445" s="7"/>
      <c r="AC445" s="7"/>
      <c r="AD445" s="7"/>
      <c r="AE445" s="10" t="str">
        <f t="shared" si="42"/>
        <v/>
      </c>
      <c r="AF445" s="28"/>
      <c r="AG445" s="10"/>
      <c r="AH445" s="7"/>
      <c r="AI445" s="7"/>
      <c r="AJ445" s="7"/>
      <c r="AK445" s="29"/>
      <c r="AL445" s="14"/>
      <c r="AM445" s="7" t="str">
        <f t="shared" si="43"/>
        <v/>
      </c>
      <c r="AN445" s="30"/>
    </row>
    <row r="446" spans="1:40" x14ac:dyDescent="0.25">
      <c r="A446" s="14"/>
      <c r="B446" s="14"/>
      <c r="C446" s="14"/>
      <c r="D446" s="10"/>
      <c r="E446" s="10"/>
      <c r="F446" s="14"/>
      <c r="G446" s="10" t="str">
        <f t="shared" si="38"/>
        <v/>
      </c>
      <c r="H446" s="28"/>
      <c r="I446" s="10"/>
      <c r="J446" s="14"/>
      <c r="K446" s="10" t="str">
        <f t="shared" si="39"/>
        <v/>
      </c>
      <c r="L446" s="28"/>
      <c r="M446" s="10"/>
      <c r="N446" s="7"/>
      <c r="O446" s="7"/>
      <c r="P446" s="7"/>
      <c r="Q446" s="10" t="str">
        <f t="shared" si="40"/>
        <v/>
      </c>
      <c r="R446" s="28"/>
      <c r="S446" s="10"/>
      <c r="T446" s="7"/>
      <c r="U446" s="7"/>
      <c r="V446" s="7"/>
      <c r="W446" s="7"/>
      <c r="X446" s="10" t="str">
        <f t="shared" si="41"/>
        <v/>
      </c>
      <c r="Y446" s="28"/>
      <c r="Z446" s="10"/>
      <c r="AA446" s="7"/>
      <c r="AB446" s="7"/>
      <c r="AC446" s="7"/>
      <c r="AD446" s="7"/>
      <c r="AE446" s="10" t="str">
        <f t="shared" si="42"/>
        <v/>
      </c>
      <c r="AF446" s="28"/>
      <c r="AG446" s="10"/>
      <c r="AH446" s="7"/>
      <c r="AI446" s="7"/>
      <c r="AJ446" s="7"/>
      <c r="AK446" s="29"/>
      <c r="AL446" s="14"/>
      <c r="AM446" s="7" t="str">
        <f t="shared" si="43"/>
        <v/>
      </c>
      <c r="AN446" s="30"/>
    </row>
    <row r="447" spans="1:40" x14ac:dyDescent="0.25">
      <c r="A447" s="14"/>
      <c r="B447" s="14"/>
      <c r="C447" s="14"/>
      <c r="D447" s="10"/>
      <c r="E447" s="10"/>
      <c r="F447" s="14"/>
      <c r="G447" s="10" t="str">
        <f t="shared" si="38"/>
        <v/>
      </c>
      <c r="H447" s="28"/>
      <c r="I447" s="10"/>
      <c r="J447" s="14"/>
      <c r="K447" s="10" t="str">
        <f t="shared" si="39"/>
        <v/>
      </c>
      <c r="L447" s="28"/>
      <c r="M447" s="10"/>
      <c r="N447" s="7"/>
      <c r="O447" s="7"/>
      <c r="P447" s="7"/>
      <c r="Q447" s="10" t="str">
        <f t="shared" si="40"/>
        <v/>
      </c>
      <c r="R447" s="28"/>
      <c r="S447" s="10"/>
      <c r="T447" s="7"/>
      <c r="U447" s="7"/>
      <c r="V447" s="7"/>
      <c r="W447" s="7"/>
      <c r="X447" s="10" t="str">
        <f t="shared" si="41"/>
        <v/>
      </c>
      <c r="Y447" s="28"/>
      <c r="Z447" s="10"/>
      <c r="AA447" s="7"/>
      <c r="AB447" s="7"/>
      <c r="AC447" s="7"/>
      <c r="AD447" s="7"/>
      <c r="AE447" s="10" t="str">
        <f t="shared" si="42"/>
        <v/>
      </c>
      <c r="AF447" s="28"/>
      <c r="AG447" s="10"/>
      <c r="AH447" s="7"/>
      <c r="AI447" s="7"/>
      <c r="AJ447" s="7"/>
      <c r="AK447" s="29"/>
      <c r="AL447" s="14"/>
      <c r="AM447" s="7" t="str">
        <f t="shared" si="43"/>
        <v/>
      </c>
      <c r="AN447" s="30"/>
    </row>
    <row r="448" spans="1:40" x14ac:dyDescent="0.25">
      <c r="A448" s="14"/>
      <c r="B448" s="14"/>
      <c r="C448" s="14"/>
      <c r="D448" s="10"/>
      <c r="E448" s="10"/>
      <c r="F448" s="14"/>
      <c r="G448" s="10" t="str">
        <f t="shared" si="38"/>
        <v/>
      </c>
      <c r="H448" s="28"/>
      <c r="I448" s="10"/>
      <c r="J448" s="14"/>
      <c r="K448" s="10" t="str">
        <f t="shared" si="39"/>
        <v/>
      </c>
      <c r="L448" s="28"/>
      <c r="M448" s="10"/>
      <c r="N448" s="7"/>
      <c r="O448" s="7"/>
      <c r="P448" s="7"/>
      <c r="Q448" s="10" t="str">
        <f t="shared" si="40"/>
        <v/>
      </c>
      <c r="R448" s="28"/>
      <c r="S448" s="10"/>
      <c r="T448" s="7"/>
      <c r="U448" s="7"/>
      <c r="V448" s="7"/>
      <c r="W448" s="7"/>
      <c r="X448" s="10" t="str">
        <f t="shared" si="41"/>
        <v/>
      </c>
      <c r="Y448" s="28"/>
      <c r="Z448" s="10"/>
      <c r="AA448" s="7"/>
      <c r="AB448" s="7"/>
      <c r="AC448" s="7"/>
      <c r="AD448" s="7"/>
      <c r="AE448" s="10" t="str">
        <f t="shared" si="42"/>
        <v/>
      </c>
      <c r="AF448" s="28"/>
      <c r="AG448" s="10"/>
      <c r="AH448" s="7"/>
      <c r="AI448" s="7"/>
      <c r="AJ448" s="7"/>
      <c r="AK448" s="29"/>
      <c r="AL448" s="14"/>
      <c r="AM448" s="7" t="str">
        <f t="shared" si="43"/>
        <v/>
      </c>
      <c r="AN448" s="30"/>
    </row>
    <row r="449" spans="1:40" x14ac:dyDescent="0.25">
      <c r="A449" s="14"/>
      <c r="B449" s="14"/>
      <c r="C449" s="14"/>
      <c r="D449" s="10"/>
      <c r="E449" s="10"/>
      <c r="F449" s="14"/>
      <c r="G449" s="10" t="str">
        <f t="shared" si="38"/>
        <v/>
      </c>
      <c r="H449" s="28"/>
      <c r="I449" s="10"/>
      <c r="J449" s="14"/>
      <c r="K449" s="10" t="str">
        <f t="shared" si="39"/>
        <v/>
      </c>
      <c r="L449" s="28"/>
      <c r="M449" s="10"/>
      <c r="N449" s="7"/>
      <c r="O449" s="7"/>
      <c r="P449" s="7"/>
      <c r="Q449" s="10" t="str">
        <f t="shared" si="40"/>
        <v/>
      </c>
      <c r="R449" s="28"/>
      <c r="S449" s="10"/>
      <c r="T449" s="7"/>
      <c r="U449" s="7"/>
      <c r="V449" s="7"/>
      <c r="W449" s="7"/>
      <c r="X449" s="10" t="str">
        <f t="shared" si="41"/>
        <v/>
      </c>
      <c r="Y449" s="28"/>
      <c r="Z449" s="10"/>
      <c r="AA449" s="7"/>
      <c r="AB449" s="7"/>
      <c r="AC449" s="7"/>
      <c r="AD449" s="7"/>
      <c r="AE449" s="10" t="str">
        <f t="shared" si="42"/>
        <v/>
      </c>
      <c r="AF449" s="28"/>
      <c r="AG449" s="10"/>
      <c r="AH449" s="7"/>
      <c r="AI449" s="7"/>
      <c r="AJ449" s="7"/>
      <c r="AK449" s="29"/>
      <c r="AL449" s="14"/>
      <c r="AM449" s="7" t="str">
        <f t="shared" si="43"/>
        <v/>
      </c>
      <c r="AN449" s="30"/>
    </row>
    <row r="450" spans="1:40" x14ac:dyDescent="0.25">
      <c r="A450" s="14"/>
      <c r="B450" s="14"/>
      <c r="C450" s="14"/>
      <c r="D450" s="10"/>
      <c r="E450" s="10"/>
      <c r="F450" s="14"/>
      <c r="G450" s="10" t="str">
        <f t="shared" si="38"/>
        <v/>
      </c>
      <c r="H450" s="28"/>
      <c r="I450" s="10"/>
      <c r="J450" s="14"/>
      <c r="K450" s="10" t="str">
        <f t="shared" si="39"/>
        <v/>
      </c>
      <c r="L450" s="28"/>
      <c r="M450" s="10"/>
      <c r="N450" s="7"/>
      <c r="O450" s="7"/>
      <c r="P450" s="7"/>
      <c r="Q450" s="10" t="str">
        <f t="shared" si="40"/>
        <v/>
      </c>
      <c r="R450" s="28"/>
      <c r="S450" s="10"/>
      <c r="T450" s="7"/>
      <c r="U450" s="7"/>
      <c r="V450" s="7"/>
      <c r="W450" s="7"/>
      <c r="X450" s="10" t="str">
        <f t="shared" si="41"/>
        <v/>
      </c>
      <c r="Y450" s="28"/>
      <c r="Z450" s="10"/>
      <c r="AA450" s="7"/>
      <c r="AB450" s="7"/>
      <c r="AC450" s="7"/>
      <c r="AD450" s="7"/>
      <c r="AE450" s="10" t="str">
        <f t="shared" si="42"/>
        <v/>
      </c>
      <c r="AF450" s="28"/>
      <c r="AG450" s="10"/>
      <c r="AH450" s="7"/>
      <c r="AI450" s="7"/>
      <c r="AJ450" s="7"/>
      <c r="AK450" s="29"/>
      <c r="AL450" s="14"/>
      <c r="AM450" s="7" t="str">
        <f t="shared" si="43"/>
        <v/>
      </c>
      <c r="AN450" s="30"/>
    </row>
    <row r="451" spans="1:40" x14ac:dyDescent="0.25">
      <c r="A451" s="14"/>
      <c r="B451" s="14"/>
      <c r="C451" s="14"/>
      <c r="D451" s="10"/>
      <c r="E451" s="10"/>
      <c r="F451" s="14"/>
      <c r="G451" s="10" t="str">
        <f t="shared" si="38"/>
        <v/>
      </c>
      <c r="H451" s="28"/>
      <c r="I451" s="10"/>
      <c r="J451" s="14"/>
      <c r="K451" s="10" t="str">
        <f t="shared" si="39"/>
        <v/>
      </c>
      <c r="L451" s="28"/>
      <c r="M451" s="10"/>
      <c r="N451" s="7"/>
      <c r="O451" s="7"/>
      <c r="P451" s="7"/>
      <c r="Q451" s="10" t="str">
        <f t="shared" si="40"/>
        <v/>
      </c>
      <c r="R451" s="28"/>
      <c r="S451" s="10"/>
      <c r="T451" s="7"/>
      <c r="U451" s="7"/>
      <c r="V451" s="7"/>
      <c r="W451" s="7"/>
      <c r="X451" s="10" t="str">
        <f t="shared" si="41"/>
        <v/>
      </c>
      <c r="Y451" s="28"/>
      <c r="Z451" s="10"/>
      <c r="AA451" s="7"/>
      <c r="AB451" s="7"/>
      <c r="AC451" s="7"/>
      <c r="AD451" s="7"/>
      <c r="AE451" s="10" t="str">
        <f t="shared" si="42"/>
        <v/>
      </c>
      <c r="AF451" s="28"/>
      <c r="AG451" s="10"/>
      <c r="AH451" s="7"/>
      <c r="AI451" s="7"/>
      <c r="AJ451" s="7"/>
      <c r="AK451" s="29"/>
      <c r="AL451" s="14"/>
      <c r="AM451" s="7" t="str">
        <f t="shared" si="43"/>
        <v/>
      </c>
      <c r="AN451" s="30"/>
    </row>
    <row r="452" spans="1:40" x14ac:dyDescent="0.25">
      <c r="A452" s="14"/>
      <c r="B452" s="14"/>
      <c r="C452" s="14"/>
      <c r="D452" s="10"/>
      <c r="E452" s="10"/>
      <c r="F452" s="14"/>
      <c r="G452" s="10" t="str">
        <f t="shared" si="38"/>
        <v/>
      </c>
      <c r="H452" s="28"/>
      <c r="I452" s="10"/>
      <c r="J452" s="14"/>
      <c r="K452" s="10" t="str">
        <f t="shared" si="39"/>
        <v/>
      </c>
      <c r="L452" s="28"/>
      <c r="M452" s="10"/>
      <c r="N452" s="7"/>
      <c r="O452" s="7"/>
      <c r="P452" s="7"/>
      <c r="Q452" s="10" t="str">
        <f t="shared" si="40"/>
        <v/>
      </c>
      <c r="R452" s="28"/>
      <c r="S452" s="10"/>
      <c r="T452" s="7"/>
      <c r="U452" s="7"/>
      <c r="V452" s="7"/>
      <c r="W452" s="7"/>
      <c r="X452" s="10" t="str">
        <f t="shared" si="41"/>
        <v/>
      </c>
      <c r="Y452" s="28"/>
      <c r="Z452" s="10"/>
      <c r="AA452" s="7"/>
      <c r="AB452" s="7"/>
      <c r="AC452" s="7"/>
      <c r="AD452" s="7"/>
      <c r="AE452" s="10" t="str">
        <f t="shared" si="42"/>
        <v/>
      </c>
      <c r="AF452" s="28"/>
      <c r="AG452" s="10"/>
      <c r="AH452" s="7"/>
      <c r="AI452" s="7"/>
      <c r="AJ452" s="7"/>
      <c r="AK452" s="29"/>
      <c r="AL452" s="14"/>
      <c r="AM452" s="7" t="str">
        <f t="shared" si="43"/>
        <v/>
      </c>
      <c r="AN452" s="30"/>
    </row>
    <row r="453" spans="1:40" x14ac:dyDescent="0.25">
      <c r="A453" s="14"/>
      <c r="B453" s="14"/>
      <c r="C453" s="14"/>
      <c r="D453" s="10"/>
      <c r="E453" s="10"/>
      <c r="F453" s="14"/>
      <c r="G453" s="10" t="str">
        <f t="shared" si="38"/>
        <v/>
      </c>
      <c r="H453" s="28"/>
      <c r="I453" s="10"/>
      <c r="J453" s="14"/>
      <c r="K453" s="10" t="str">
        <f t="shared" si="39"/>
        <v/>
      </c>
      <c r="L453" s="28"/>
      <c r="M453" s="10"/>
      <c r="N453" s="7"/>
      <c r="O453" s="7"/>
      <c r="P453" s="7"/>
      <c r="Q453" s="10" t="str">
        <f t="shared" si="40"/>
        <v/>
      </c>
      <c r="R453" s="28"/>
      <c r="S453" s="10"/>
      <c r="T453" s="7"/>
      <c r="U453" s="7"/>
      <c r="V453" s="7"/>
      <c r="W453" s="7"/>
      <c r="X453" s="10" t="str">
        <f t="shared" si="41"/>
        <v/>
      </c>
      <c r="Y453" s="28"/>
      <c r="Z453" s="10"/>
      <c r="AA453" s="7"/>
      <c r="AB453" s="7"/>
      <c r="AC453" s="7"/>
      <c r="AD453" s="7"/>
      <c r="AE453" s="10" t="str">
        <f t="shared" si="42"/>
        <v/>
      </c>
      <c r="AF453" s="28"/>
      <c r="AG453" s="10"/>
      <c r="AH453" s="7"/>
      <c r="AI453" s="7"/>
      <c r="AJ453" s="7"/>
      <c r="AK453" s="29"/>
      <c r="AL453" s="14"/>
      <c r="AM453" s="7" t="str">
        <f t="shared" si="43"/>
        <v/>
      </c>
      <c r="AN453" s="30"/>
    </row>
    <row r="454" spans="1:40" x14ac:dyDescent="0.25">
      <c r="A454" s="14"/>
      <c r="B454" s="14"/>
      <c r="C454" s="14"/>
      <c r="D454" s="10"/>
      <c r="E454" s="10"/>
      <c r="F454" s="14"/>
      <c r="G454" s="10" t="str">
        <f t="shared" si="38"/>
        <v/>
      </c>
      <c r="H454" s="28"/>
      <c r="I454" s="10"/>
      <c r="J454" s="14"/>
      <c r="K454" s="10" t="str">
        <f t="shared" si="39"/>
        <v/>
      </c>
      <c r="L454" s="28"/>
      <c r="M454" s="10"/>
      <c r="N454" s="7"/>
      <c r="O454" s="7"/>
      <c r="P454" s="7"/>
      <c r="Q454" s="10" t="str">
        <f t="shared" si="40"/>
        <v/>
      </c>
      <c r="R454" s="28"/>
      <c r="S454" s="10"/>
      <c r="T454" s="7"/>
      <c r="U454" s="7"/>
      <c r="V454" s="7"/>
      <c r="W454" s="7"/>
      <c r="X454" s="10" t="str">
        <f t="shared" si="41"/>
        <v/>
      </c>
      <c r="Y454" s="28"/>
      <c r="Z454" s="10"/>
      <c r="AA454" s="7"/>
      <c r="AB454" s="7"/>
      <c r="AC454" s="7"/>
      <c r="AD454" s="7"/>
      <c r="AE454" s="10" t="str">
        <f t="shared" si="42"/>
        <v/>
      </c>
      <c r="AF454" s="28"/>
      <c r="AG454" s="10"/>
      <c r="AH454" s="7"/>
      <c r="AI454" s="7"/>
      <c r="AJ454" s="7"/>
      <c r="AK454" s="29"/>
      <c r="AL454" s="14"/>
      <c r="AM454" s="7" t="str">
        <f t="shared" si="43"/>
        <v/>
      </c>
      <c r="AN454" s="30"/>
    </row>
    <row r="455" spans="1:40" x14ac:dyDescent="0.25">
      <c r="A455" s="14"/>
      <c r="B455" s="14"/>
      <c r="C455" s="14"/>
      <c r="D455" s="10"/>
      <c r="E455" s="10"/>
      <c r="F455" s="14"/>
      <c r="G455" s="10" t="str">
        <f t="shared" ref="G455:G504" si="44">IF(OR(E455="", F455=""), "", IF(AND(E455&gt;=10, F455&gt;=80), "Silver", IF(AND(E455&gt;=9, F455&gt;=70), "Bronze", "None")))</f>
        <v/>
      </c>
      <c r="H455" s="28"/>
      <c r="I455" s="10"/>
      <c r="J455" s="14"/>
      <c r="K455" s="10" t="str">
        <f t="shared" ref="K455:K504" si="45">IF(J455="", "", IF(J455&gt;=102, "Silver", IF(J455&gt;=86, "Bronze", "None")))</f>
        <v/>
      </c>
      <c r="L455" s="28"/>
      <c r="M455" s="10"/>
      <c r="N455" s="7"/>
      <c r="O455" s="7"/>
      <c r="P455" s="7"/>
      <c r="Q455" s="10" t="str">
        <f t="shared" ref="Q455:Q504" si="46">IFERROR(IF(OR(N455="", O455="", P455=""), "", IF(N455="Silhouette", IF(OR(AND(P455&gt;=14, O455&gt;=119), P455&gt;=15), "Silver", IF(OR(AND(P455&gt;=13, O455&gt;=104), P455&gt;=14), "Bronze", "None")), IF(N455="Disc", IF(OR(AND(P455&gt;=13, O455&gt;=95), P455&gt;=14), "Silver", IF(OR(AND(P455&gt;=12, O455&gt;=84), P455&gt;=13), "Bronze", "None")), "Unknown Target"))), "")</f>
        <v/>
      </c>
      <c r="R455" s="28"/>
      <c r="S455" s="10"/>
      <c r="T455" s="7"/>
      <c r="U455" s="7"/>
      <c r="V455" s="7"/>
      <c r="W455" s="7"/>
      <c r="X455" s="10" t="str">
        <f t="shared" ref="X455:X504" si="47">IFERROR(IF(OR(T455="", U455="", V455="", W455=""), "", IF(AND(T455&gt;=10, U455&gt;=88, V455&gt;=5, W455="Yes"), "Silver", IF(AND(T455&gt;=9, U455&gt;=78, V455&gt;=4, W455="Yes"), "Bronze", "None"))), "")</f>
        <v/>
      </c>
      <c r="Y455" s="28"/>
      <c r="Z455" s="10"/>
      <c r="AA455" s="7"/>
      <c r="AB455" s="7"/>
      <c r="AC455" s="7"/>
      <c r="AD455" s="7"/>
      <c r="AE455" s="10" t="str">
        <f t="shared" ref="AE455:AE504" si="48">IFERROR(IF(OR(AA455="", AB455="", AC455="", AD455=""), "", IF(AND(AA455&gt;=10, AB455&gt;=90, AC455&gt;=5, AD455="Yes"), "Silver", IF(AND(AA455&gt;=9, AB455&gt;=84, AC455&gt;=4, AD455="Yes"), "Bronze", "None"))), "")</f>
        <v/>
      </c>
      <c r="AF455" s="28"/>
      <c r="AG455" s="10"/>
      <c r="AH455" s="7"/>
      <c r="AI455" s="7"/>
      <c r="AJ455" s="7"/>
      <c r="AK455" s="29"/>
      <c r="AL455" s="14"/>
      <c r="AM455" s="7" t="str">
        <f t="shared" ref="AM455:AM504" si="49">IFERROR(IF(AL455="", "", IF(AL455&gt;=4, "Gold", IF(AL455&gt;=0, "Silver", "None"))), "")</f>
        <v/>
      </c>
      <c r="AN455" s="30"/>
    </row>
    <row r="456" spans="1:40" x14ac:dyDescent="0.25">
      <c r="A456" s="14"/>
      <c r="B456" s="14"/>
      <c r="C456" s="14"/>
      <c r="D456" s="10"/>
      <c r="E456" s="10"/>
      <c r="F456" s="14"/>
      <c r="G456" s="10" t="str">
        <f t="shared" si="44"/>
        <v/>
      </c>
      <c r="H456" s="28"/>
      <c r="I456" s="10"/>
      <c r="J456" s="14"/>
      <c r="K456" s="10" t="str">
        <f t="shared" si="45"/>
        <v/>
      </c>
      <c r="L456" s="28"/>
      <c r="M456" s="10"/>
      <c r="N456" s="7"/>
      <c r="O456" s="7"/>
      <c r="P456" s="7"/>
      <c r="Q456" s="10" t="str">
        <f t="shared" si="46"/>
        <v/>
      </c>
      <c r="R456" s="28"/>
      <c r="S456" s="10"/>
      <c r="T456" s="7"/>
      <c r="U456" s="7"/>
      <c r="V456" s="7"/>
      <c r="W456" s="7"/>
      <c r="X456" s="10" t="str">
        <f t="shared" si="47"/>
        <v/>
      </c>
      <c r="Y456" s="28"/>
      <c r="Z456" s="10"/>
      <c r="AA456" s="7"/>
      <c r="AB456" s="7"/>
      <c r="AC456" s="7"/>
      <c r="AD456" s="7"/>
      <c r="AE456" s="10" t="str">
        <f t="shared" si="48"/>
        <v/>
      </c>
      <c r="AF456" s="28"/>
      <c r="AG456" s="10"/>
      <c r="AH456" s="7"/>
      <c r="AI456" s="7"/>
      <c r="AJ456" s="7"/>
      <c r="AK456" s="29"/>
      <c r="AL456" s="14"/>
      <c r="AM456" s="7" t="str">
        <f t="shared" si="49"/>
        <v/>
      </c>
      <c r="AN456" s="30"/>
    </row>
    <row r="457" spans="1:40" x14ac:dyDescent="0.25">
      <c r="A457" s="14"/>
      <c r="B457" s="14"/>
      <c r="C457" s="14"/>
      <c r="D457" s="10"/>
      <c r="E457" s="10"/>
      <c r="F457" s="14"/>
      <c r="G457" s="10" t="str">
        <f t="shared" si="44"/>
        <v/>
      </c>
      <c r="H457" s="28"/>
      <c r="I457" s="10"/>
      <c r="J457" s="14"/>
      <c r="K457" s="10" t="str">
        <f t="shared" si="45"/>
        <v/>
      </c>
      <c r="L457" s="28"/>
      <c r="M457" s="10"/>
      <c r="N457" s="7"/>
      <c r="O457" s="7"/>
      <c r="P457" s="7"/>
      <c r="Q457" s="10" t="str">
        <f t="shared" si="46"/>
        <v/>
      </c>
      <c r="R457" s="28"/>
      <c r="S457" s="10"/>
      <c r="T457" s="7"/>
      <c r="U457" s="7"/>
      <c r="V457" s="7"/>
      <c r="W457" s="7"/>
      <c r="X457" s="10" t="str">
        <f t="shared" si="47"/>
        <v/>
      </c>
      <c r="Y457" s="28"/>
      <c r="Z457" s="10"/>
      <c r="AA457" s="7"/>
      <c r="AB457" s="7"/>
      <c r="AC457" s="7"/>
      <c r="AD457" s="7"/>
      <c r="AE457" s="10" t="str">
        <f t="shared" si="48"/>
        <v/>
      </c>
      <c r="AF457" s="28"/>
      <c r="AG457" s="10"/>
      <c r="AH457" s="7"/>
      <c r="AI457" s="7"/>
      <c r="AJ457" s="7"/>
      <c r="AK457" s="29"/>
      <c r="AL457" s="14"/>
      <c r="AM457" s="7" t="str">
        <f t="shared" si="49"/>
        <v/>
      </c>
      <c r="AN457" s="30"/>
    </row>
    <row r="458" spans="1:40" x14ac:dyDescent="0.25">
      <c r="A458" s="14"/>
      <c r="B458" s="14"/>
      <c r="C458" s="14"/>
      <c r="D458" s="10"/>
      <c r="E458" s="10"/>
      <c r="F458" s="14"/>
      <c r="G458" s="10" t="str">
        <f t="shared" si="44"/>
        <v/>
      </c>
      <c r="H458" s="28"/>
      <c r="I458" s="10"/>
      <c r="J458" s="14"/>
      <c r="K458" s="10" t="str">
        <f t="shared" si="45"/>
        <v/>
      </c>
      <c r="L458" s="28"/>
      <c r="M458" s="10"/>
      <c r="N458" s="7"/>
      <c r="O458" s="7"/>
      <c r="P458" s="7"/>
      <c r="Q458" s="10" t="str">
        <f t="shared" si="46"/>
        <v/>
      </c>
      <c r="R458" s="28"/>
      <c r="S458" s="10"/>
      <c r="T458" s="7"/>
      <c r="U458" s="7"/>
      <c r="V458" s="7"/>
      <c r="W458" s="7"/>
      <c r="X458" s="10" t="str">
        <f t="shared" si="47"/>
        <v/>
      </c>
      <c r="Y458" s="28"/>
      <c r="Z458" s="10"/>
      <c r="AA458" s="7"/>
      <c r="AB458" s="7"/>
      <c r="AC458" s="7"/>
      <c r="AD458" s="7"/>
      <c r="AE458" s="10" t="str">
        <f t="shared" si="48"/>
        <v/>
      </c>
      <c r="AF458" s="28"/>
      <c r="AG458" s="10"/>
      <c r="AH458" s="7"/>
      <c r="AI458" s="7"/>
      <c r="AJ458" s="7"/>
      <c r="AK458" s="29"/>
      <c r="AL458" s="14"/>
      <c r="AM458" s="7" t="str">
        <f t="shared" si="49"/>
        <v/>
      </c>
      <c r="AN458" s="30"/>
    </row>
    <row r="459" spans="1:40" x14ac:dyDescent="0.25">
      <c r="A459" s="14"/>
      <c r="B459" s="14"/>
      <c r="C459" s="14"/>
      <c r="D459" s="10"/>
      <c r="E459" s="10"/>
      <c r="F459" s="14"/>
      <c r="G459" s="10" t="str">
        <f t="shared" si="44"/>
        <v/>
      </c>
      <c r="H459" s="28"/>
      <c r="I459" s="10"/>
      <c r="J459" s="14"/>
      <c r="K459" s="10" t="str">
        <f t="shared" si="45"/>
        <v/>
      </c>
      <c r="L459" s="28"/>
      <c r="M459" s="10"/>
      <c r="N459" s="7"/>
      <c r="O459" s="7"/>
      <c r="P459" s="7"/>
      <c r="Q459" s="10" t="str">
        <f t="shared" si="46"/>
        <v/>
      </c>
      <c r="R459" s="28"/>
      <c r="S459" s="10"/>
      <c r="T459" s="7"/>
      <c r="U459" s="7"/>
      <c r="V459" s="7"/>
      <c r="W459" s="7"/>
      <c r="X459" s="10" t="str">
        <f t="shared" si="47"/>
        <v/>
      </c>
      <c r="Y459" s="28"/>
      <c r="Z459" s="10"/>
      <c r="AA459" s="7"/>
      <c r="AB459" s="7"/>
      <c r="AC459" s="7"/>
      <c r="AD459" s="7"/>
      <c r="AE459" s="10" t="str">
        <f t="shared" si="48"/>
        <v/>
      </c>
      <c r="AF459" s="28"/>
      <c r="AG459" s="10"/>
      <c r="AH459" s="7"/>
      <c r="AI459" s="7"/>
      <c r="AJ459" s="7"/>
      <c r="AK459" s="29"/>
      <c r="AL459" s="14"/>
      <c r="AM459" s="7" t="str">
        <f t="shared" si="49"/>
        <v/>
      </c>
      <c r="AN459" s="30"/>
    </row>
    <row r="460" spans="1:40" x14ac:dyDescent="0.25">
      <c r="A460" s="14"/>
      <c r="B460" s="14"/>
      <c r="C460" s="14"/>
      <c r="D460" s="10"/>
      <c r="E460" s="10"/>
      <c r="F460" s="14"/>
      <c r="G460" s="10" t="str">
        <f t="shared" si="44"/>
        <v/>
      </c>
      <c r="H460" s="28"/>
      <c r="I460" s="10"/>
      <c r="J460" s="14"/>
      <c r="K460" s="10" t="str">
        <f t="shared" si="45"/>
        <v/>
      </c>
      <c r="L460" s="28"/>
      <c r="M460" s="10"/>
      <c r="N460" s="7"/>
      <c r="O460" s="7"/>
      <c r="P460" s="7"/>
      <c r="Q460" s="10" t="str">
        <f t="shared" si="46"/>
        <v/>
      </c>
      <c r="R460" s="28"/>
      <c r="S460" s="10"/>
      <c r="T460" s="7"/>
      <c r="U460" s="7"/>
      <c r="V460" s="7"/>
      <c r="W460" s="7"/>
      <c r="X460" s="10" t="str">
        <f t="shared" si="47"/>
        <v/>
      </c>
      <c r="Y460" s="28"/>
      <c r="Z460" s="10"/>
      <c r="AA460" s="7"/>
      <c r="AB460" s="7"/>
      <c r="AC460" s="7"/>
      <c r="AD460" s="7"/>
      <c r="AE460" s="10" t="str">
        <f t="shared" si="48"/>
        <v/>
      </c>
      <c r="AF460" s="28"/>
      <c r="AG460" s="10"/>
      <c r="AH460" s="7"/>
      <c r="AI460" s="7"/>
      <c r="AJ460" s="7"/>
      <c r="AK460" s="29"/>
      <c r="AL460" s="14"/>
      <c r="AM460" s="7" t="str">
        <f t="shared" si="49"/>
        <v/>
      </c>
      <c r="AN460" s="30"/>
    </row>
    <row r="461" spans="1:40" x14ac:dyDescent="0.25">
      <c r="A461" s="14"/>
      <c r="B461" s="14"/>
      <c r="C461" s="14"/>
      <c r="D461" s="10"/>
      <c r="E461" s="10"/>
      <c r="F461" s="14"/>
      <c r="G461" s="10" t="str">
        <f t="shared" si="44"/>
        <v/>
      </c>
      <c r="H461" s="28"/>
      <c r="I461" s="10"/>
      <c r="J461" s="14"/>
      <c r="K461" s="10" t="str">
        <f t="shared" si="45"/>
        <v/>
      </c>
      <c r="L461" s="28"/>
      <c r="M461" s="10"/>
      <c r="N461" s="7"/>
      <c r="O461" s="7"/>
      <c r="P461" s="7"/>
      <c r="Q461" s="10" t="str">
        <f t="shared" si="46"/>
        <v/>
      </c>
      <c r="R461" s="28"/>
      <c r="S461" s="10"/>
      <c r="T461" s="7"/>
      <c r="U461" s="7"/>
      <c r="V461" s="7"/>
      <c r="W461" s="7"/>
      <c r="X461" s="10" t="str">
        <f t="shared" si="47"/>
        <v/>
      </c>
      <c r="Y461" s="28"/>
      <c r="Z461" s="10"/>
      <c r="AA461" s="7"/>
      <c r="AB461" s="7"/>
      <c r="AC461" s="7"/>
      <c r="AD461" s="7"/>
      <c r="AE461" s="10" t="str">
        <f t="shared" si="48"/>
        <v/>
      </c>
      <c r="AF461" s="28"/>
      <c r="AG461" s="10"/>
      <c r="AH461" s="7"/>
      <c r="AI461" s="7"/>
      <c r="AJ461" s="7"/>
      <c r="AK461" s="29"/>
      <c r="AL461" s="14"/>
      <c r="AM461" s="7" t="str">
        <f t="shared" si="49"/>
        <v/>
      </c>
      <c r="AN461" s="30"/>
    </row>
    <row r="462" spans="1:40" x14ac:dyDescent="0.25">
      <c r="A462" s="14"/>
      <c r="B462" s="14"/>
      <c r="C462" s="14"/>
      <c r="D462" s="10"/>
      <c r="E462" s="10"/>
      <c r="F462" s="14"/>
      <c r="G462" s="10" t="str">
        <f t="shared" si="44"/>
        <v/>
      </c>
      <c r="H462" s="28"/>
      <c r="I462" s="10"/>
      <c r="J462" s="14"/>
      <c r="K462" s="10" t="str">
        <f t="shared" si="45"/>
        <v/>
      </c>
      <c r="L462" s="28"/>
      <c r="M462" s="10"/>
      <c r="N462" s="7"/>
      <c r="O462" s="7"/>
      <c r="P462" s="7"/>
      <c r="Q462" s="10" t="str">
        <f t="shared" si="46"/>
        <v/>
      </c>
      <c r="R462" s="28"/>
      <c r="S462" s="10"/>
      <c r="T462" s="7"/>
      <c r="U462" s="7"/>
      <c r="V462" s="7"/>
      <c r="W462" s="7"/>
      <c r="X462" s="10" t="str">
        <f t="shared" si="47"/>
        <v/>
      </c>
      <c r="Y462" s="28"/>
      <c r="Z462" s="10"/>
      <c r="AA462" s="7"/>
      <c r="AB462" s="7"/>
      <c r="AC462" s="7"/>
      <c r="AD462" s="7"/>
      <c r="AE462" s="10" t="str">
        <f t="shared" si="48"/>
        <v/>
      </c>
      <c r="AF462" s="28"/>
      <c r="AG462" s="10"/>
      <c r="AH462" s="7"/>
      <c r="AI462" s="7"/>
      <c r="AJ462" s="7"/>
      <c r="AK462" s="29"/>
      <c r="AL462" s="14"/>
      <c r="AM462" s="7" t="str">
        <f t="shared" si="49"/>
        <v/>
      </c>
      <c r="AN462" s="30"/>
    </row>
    <row r="463" spans="1:40" x14ac:dyDescent="0.25">
      <c r="A463" s="14"/>
      <c r="B463" s="14"/>
      <c r="C463" s="14"/>
      <c r="D463" s="10"/>
      <c r="E463" s="10"/>
      <c r="F463" s="14"/>
      <c r="G463" s="10" t="str">
        <f t="shared" si="44"/>
        <v/>
      </c>
      <c r="H463" s="28"/>
      <c r="I463" s="10"/>
      <c r="J463" s="14"/>
      <c r="K463" s="10" t="str">
        <f t="shared" si="45"/>
        <v/>
      </c>
      <c r="L463" s="28"/>
      <c r="M463" s="10"/>
      <c r="N463" s="7"/>
      <c r="O463" s="7"/>
      <c r="P463" s="7"/>
      <c r="Q463" s="10" t="str">
        <f t="shared" si="46"/>
        <v/>
      </c>
      <c r="R463" s="28"/>
      <c r="S463" s="10"/>
      <c r="T463" s="7"/>
      <c r="U463" s="7"/>
      <c r="V463" s="7"/>
      <c r="W463" s="7"/>
      <c r="X463" s="10" t="str">
        <f t="shared" si="47"/>
        <v/>
      </c>
      <c r="Y463" s="28"/>
      <c r="Z463" s="10"/>
      <c r="AA463" s="7"/>
      <c r="AB463" s="7"/>
      <c r="AC463" s="7"/>
      <c r="AD463" s="7"/>
      <c r="AE463" s="10" t="str">
        <f t="shared" si="48"/>
        <v/>
      </c>
      <c r="AF463" s="28"/>
      <c r="AG463" s="10"/>
      <c r="AH463" s="7"/>
      <c r="AI463" s="7"/>
      <c r="AJ463" s="7"/>
      <c r="AK463" s="29"/>
      <c r="AL463" s="14"/>
      <c r="AM463" s="7" t="str">
        <f t="shared" si="49"/>
        <v/>
      </c>
      <c r="AN463" s="30"/>
    </row>
    <row r="464" spans="1:40" x14ac:dyDescent="0.25">
      <c r="A464" s="14"/>
      <c r="B464" s="14"/>
      <c r="C464" s="14"/>
      <c r="D464" s="10"/>
      <c r="E464" s="10"/>
      <c r="F464" s="14"/>
      <c r="G464" s="10" t="str">
        <f t="shared" si="44"/>
        <v/>
      </c>
      <c r="H464" s="28"/>
      <c r="I464" s="10"/>
      <c r="J464" s="14"/>
      <c r="K464" s="10" t="str">
        <f t="shared" si="45"/>
        <v/>
      </c>
      <c r="L464" s="28"/>
      <c r="M464" s="10"/>
      <c r="N464" s="7"/>
      <c r="O464" s="7"/>
      <c r="P464" s="7"/>
      <c r="Q464" s="10" t="str">
        <f t="shared" si="46"/>
        <v/>
      </c>
      <c r="R464" s="28"/>
      <c r="S464" s="10"/>
      <c r="T464" s="7"/>
      <c r="U464" s="7"/>
      <c r="V464" s="7"/>
      <c r="W464" s="7"/>
      <c r="X464" s="10" t="str">
        <f t="shared" si="47"/>
        <v/>
      </c>
      <c r="Y464" s="28"/>
      <c r="Z464" s="10"/>
      <c r="AA464" s="7"/>
      <c r="AB464" s="7"/>
      <c r="AC464" s="7"/>
      <c r="AD464" s="7"/>
      <c r="AE464" s="10" t="str">
        <f t="shared" si="48"/>
        <v/>
      </c>
      <c r="AF464" s="28"/>
      <c r="AG464" s="10"/>
      <c r="AH464" s="7"/>
      <c r="AI464" s="7"/>
      <c r="AJ464" s="7"/>
      <c r="AK464" s="29"/>
      <c r="AL464" s="14"/>
      <c r="AM464" s="7" t="str">
        <f t="shared" si="49"/>
        <v/>
      </c>
      <c r="AN464" s="30"/>
    </row>
    <row r="465" spans="1:40" x14ac:dyDescent="0.25">
      <c r="A465" s="14"/>
      <c r="B465" s="14"/>
      <c r="C465" s="14"/>
      <c r="D465" s="10"/>
      <c r="E465" s="10"/>
      <c r="F465" s="14"/>
      <c r="G465" s="10" t="str">
        <f t="shared" si="44"/>
        <v/>
      </c>
      <c r="H465" s="28"/>
      <c r="I465" s="10"/>
      <c r="J465" s="14"/>
      <c r="K465" s="10" t="str">
        <f t="shared" si="45"/>
        <v/>
      </c>
      <c r="L465" s="28"/>
      <c r="M465" s="10"/>
      <c r="N465" s="7"/>
      <c r="O465" s="7"/>
      <c r="P465" s="7"/>
      <c r="Q465" s="10" t="str">
        <f t="shared" si="46"/>
        <v/>
      </c>
      <c r="R465" s="28"/>
      <c r="S465" s="10"/>
      <c r="T465" s="7"/>
      <c r="U465" s="7"/>
      <c r="V465" s="7"/>
      <c r="W465" s="7"/>
      <c r="X465" s="10" t="str">
        <f t="shared" si="47"/>
        <v/>
      </c>
      <c r="Y465" s="28"/>
      <c r="Z465" s="10"/>
      <c r="AA465" s="7"/>
      <c r="AB465" s="7"/>
      <c r="AC465" s="7"/>
      <c r="AD465" s="7"/>
      <c r="AE465" s="10" t="str">
        <f t="shared" si="48"/>
        <v/>
      </c>
      <c r="AF465" s="28"/>
      <c r="AG465" s="10"/>
      <c r="AH465" s="7"/>
      <c r="AI465" s="7"/>
      <c r="AJ465" s="7"/>
      <c r="AK465" s="29"/>
      <c r="AL465" s="14"/>
      <c r="AM465" s="7" t="str">
        <f t="shared" si="49"/>
        <v/>
      </c>
      <c r="AN465" s="30"/>
    </row>
    <row r="466" spans="1:40" x14ac:dyDescent="0.25">
      <c r="A466" s="14"/>
      <c r="B466" s="14"/>
      <c r="C466" s="14"/>
      <c r="D466" s="10"/>
      <c r="E466" s="10"/>
      <c r="F466" s="14"/>
      <c r="G466" s="10" t="str">
        <f t="shared" si="44"/>
        <v/>
      </c>
      <c r="H466" s="28"/>
      <c r="I466" s="10"/>
      <c r="J466" s="14"/>
      <c r="K466" s="10" t="str">
        <f t="shared" si="45"/>
        <v/>
      </c>
      <c r="L466" s="28"/>
      <c r="M466" s="10"/>
      <c r="N466" s="7"/>
      <c r="O466" s="7"/>
      <c r="P466" s="7"/>
      <c r="Q466" s="10" t="str">
        <f t="shared" si="46"/>
        <v/>
      </c>
      <c r="R466" s="28"/>
      <c r="S466" s="10"/>
      <c r="T466" s="7"/>
      <c r="U466" s="7"/>
      <c r="V466" s="7"/>
      <c r="W466" s="7"/>
      <c r="X466" s="10" t="str">
        <f t="shared" si="47"/>
        <v/>
      </c>
      <c r="Y466" s="28"/>
      <c r="Z466" s="10"/>
      <c r="AA466" s="7"/>
      <c r="AB466" s="7"/>
      <c r="AC466" s="7"/>
      <c r="AD466" s="7"/>
      <c r="AE466" s="10" t="str">
        <f t="shared" si="48"/>
        <v/>
      </c>
      <c r="AF466" s="28"/>
      <c r="AG466" s="10"/>
      <c r="AH466" s="7"/>
      <c r="AI466" s="7"/>
      <c r="AJ466" s="7"/>
      <c r="AK466" s="29"/>
      <c r="AL466" s="14"/>
      <c r="AM466" s="7" t="str">
        <f t="shared" si="49"/>
        <v/>
      </c>
      <c r="AN466" s="30"/>
    </row>
    <row r="467" spans="1:40" x14ac:dyDescent="0.25">
      <c r="A467" s="14"/>
      <c r="B467" s="14"/>
      <c r="C467" s="14"/>
      <c r="D467" s="10"/>
      <c r="E467" s="10"/>
      <c r="F467" s="14"/>
      <c r="G467" s="10" t="str">
        <f t="shared" si="44"/>
        <v/>
      </c>
      <c r="H467" s="28"/>
      <c r="I467" s="10"/>
      <c r="J467" s="14"/>
      <c r="K467" s="10" t="str">
        <f t="shared" si="45"/>
        <v/>
      </c>
      <c r="L467" s="28"/>
      <c r="M467" s="10"/>
      <c r="N467" s="7"/>
      <c r="O467" s="7"/>
      <c r="P467" s="7"/>
      <c r="Q467" s="10" t="str">
        <f t="shared" si="46"/>
        <v/>
      </c>
      <c r="R467" s="28"/>
      <c r="S467" s="10"/>
      <c r="T467" s="7"/>
      <c r="U467" s="7"/>
      <c r="V467" s="7"/>
      <c r="W467" s="7"/>
      <c r="X467" s="10" t="str">
        <f t="shared" si="47"/>
        <v/>
      </c>
      <c r="Y467" s="28"/>
      <c r="Z467" s="10"/>
      <c r="AA467" s="7"/>
      <c r="AB467" s="7"/>
      <c r="AC467" s="7"/>
      <c r="AD467" s="7"/>
      <c r="AE467" s="10" t="str">
        <f t="shared" si="48"/>
        <v/>
      </c>
      <c r="AF467" s="28"/>
      <c r="AG467" s="10"/>
      <c r="AH467" s="7"/>
      <c r="AI467" s="7"/>
      <c r="AJ467" s="7"/>
      <c r="AK467" s="29"/>
      <c r="AL467" s="14"/>
      <c r="AM467" s="7" t="str">
        <f t="shared" si="49"/>
        <v/>
      </c>
      <c r="AN467" s="30"/>
    </row>
    <row r="468" spans="1:40" x14ac:dyDescent="0.25">
      <c r="A468" s="14"/>
      <c r="B468" s="14"/>
      <c r="C468" s="14"/>
      <c r="D468" s="10"/>
      <c r="E468" s="10"/>
      <c r="F468" s="14"/>
      <c r="G468" s="10" t="str">
        <f t="shared" si="44"/>
        <v/>
      </c>
      <c r="H468" s="28"/>
      <c r="I468" s="10"/>
      <c r="J468" s="14"/>
      <c r="K468" s="10" t="str">
        <f t="shared" si="45"/>
        <v/>
      </c>
      <c r="L468" s="28"/>
      <c r="M468" s="10"/>
      <c r="N468" s="7"/>
      <c r="O468" s="7"/>
      <c r="P468" s="7"/>
      <c r="Q468" s="10" t="str">
        <f t="shared" si="46"/>
        <v/>
      </c>
      <c r="R468" s="28"/>
      <c r="S468" s="10"/>
      <c r="T468" s="7"/>
      <c r="U468" s="7"/>
      <c r="V468" s="7"/>
      <c r="W468" s="7"/>
      <c r="X468" s="10" t="str">
        <f t="shared" si="47"/>
        <v/>
      </c>
      <c r="Y468" s="28"/>
      <c r="Z468" s="10"/>
      <c r="AA468" s="7"/>
      <c r="AB468" s="7"/>
      <c r="AC468" s="7"/>
      <c r="AD468" s="7"/>
      <c r="AE468" s="10" t="str">
        <f t="shared" si="48"/>
        <v/>
      </c>
      <c r="AF468" s="28"/>
      <c r="AG468" s="10"/>
      <c r="AH468" s="7"/>
      <c r="AI468" s="7"/>
      <c r="AJ468" s="7"/>
      <c r="AK468" s="29"/>
      <c r="AL468" s="14"/>
      <c r="AM468" s="7" t="str">
        <f t="shared" si="49"/>
        <v/>
      </c>
      <c r="AN468" s="30"/>
    </row>
    <row r="469" spans="1:40" x14ac:dyDescent="0.25">
      <c r="A469" s="14"/>
      <c r="B469" s="14"/>
      <c r="C469" s="14"/>
      <c r="D469" s="10"/>
      <c r="E469" s="10"/>
      <c r="F469" s="14"/>
      <c r="G469" s="10" t="str">
        <f t="shared" si="44"/>
        <v/>
      </c>
      <c r="H469" s="28"/>
      <c r="I469" s="10"/>
      <c r="J469" s="14"/>
      <c r="K469" s="10" t="str">
        <f t="shared" si="45"/>
        <v/>
      </c>
      <c r="L469" s="28"/>
      <c r="M469" s="10"/>
      <c r="N469" s="7"/>
      <c r="O469" s="7"/>
      <c r="P469" s="7"/>
      <c r="Q469" s="10" t="str">
        <f t="shared" si="46"/>
        <v/>
      </c>
      <c r="R469" s="28"/>
      <c r="S469" s="10"/>
      <c r="T469" s="7"/>
      <c r="U469" s="7"/>
      <c r="V469" s="7"/>
      <c r="W469" s="7"/>
      <c r="X469" s="10" t="str">
        <f t="shared" si="47"/>
        <v/>
      </c>
      <c r="Y469" s="28"/>
      <c r="Z469" s="10"/>
      <c r="AA469" s="7"/>
      <c r="AB469" s="7"/>
      <c r="AC469" s="7"/>
      <c r="AD469" s="7"/>
      <c r="AE469" s="10" t="str">
        <f t="shared" si="48"/>
        <v/>
      </c>
      <c r="AF469" s="28"/>
      <c r="AG469" s="10"/>
      <c r="AH469" s="7"/>
      <c r="AI469" s="7"/>
      <c r="AJ469" s="7"/>
      <c r="AK469" s="29"/>
      <c r="AL469" s="14"/>
      <c r="AM469" s="7" t="str">
        <f t="shared" si="49"/>
        <v/>
      </c>
      <c r="AN469" s="30"/>
    </row>
    <row r="470" spans="1:40" x14ac:dyDescent="0.25">
      <c r="A470" s="14"/>
      <c r="B470" s="14"/>
      <c r="C470" s="14"/>
      <c r="D470" s="10"/>
      <c r="E470" s="10"/>
      <c r="F470" s="14"/>
      <c r="G470" s="10" t="str">
        <f t="shared" si="44"/>
        <v/>
      </c>
      <c r="H470" s="28"/>
      <c r="I470" s="10"/>
      <c r="J470" s="14"/>
      <c r="K470" s="10" t="str">
        <f t="shared" si="45"/>
        <v/>
      </c>
      <c r="L470" s="28"/>
      <c r="M470" s="10"/>
      <c r="N470" s="7"/>
      <c r="O470" s="7"/>
      <c r="P470" s="7"/>
      <c r="Q470" s="10" t="str">
        <f t="shared" si="46"/>
        <v/>
      </c>
      <c r="R470" s="28"/>
      <c r="S470" s="10"/>
      <c r="T470" s="7"/>
      <c r="U470" s="7"/>
      <c r="V470" s="7"/>
      <c r="W470" s="7"/>
      <c r="X470" s="10" t="str">
        <f t="shared" si="47"/>
        <v/>
      </c>
      <c r="Y470" s="28"/>
      <c r="Z470" s="10"/>
      <c r="AA470" s="7"/>
      <c r="AB470" s="7"/>
      <c r="AC470" s="7"/>
      <c r="AD470" s="7"/>
      <c r="AE470" s="10" t="str">
        <f t="shared" si="48"/>
        <v/>
      </c>
      <c r="AF470" s="28"/>
      <c r="AG470" s="10"/>
      <c r="AH470" s="7"/>
      <c r="AI470" s="7"/>
      <c r="AJ470" s="7"/>
      <c r="AK470" s="29"/>
      <c r="AL470" s="14"/>
      <c r="AM470" s="7" t="str">
        <f t="shared" si="49"/>
        <v/>
      </c>
      <c r="AN470" s="30"/>
    </row>
    <row r="471" spans="1:40" x14ac:dyDescent="0.25">
      <c r="A471" s="14"/>
      <c r="B471" s="14"/>
      <c r="C471" s="14"/>
      <c r="D471" s="10"/>
      <c r="E471" s="10"/>
      <c r="F471" s="14"/>
      <c r="G471" s="10" t="str">
        <f t="shared" si="44"/>
        <v/>
      </c>
      <c r="H471" s="28"/>
      <c r="I471" s="10"/>
      <c r="J471" s="14"/>
      <c r="K471" s="10" t="str">
        <f t="shared" si="45"/>
        <v/>
      </c>
      <c r="L471" s="28"/>
      <c r="M471" s="10"/>
      <c r="N471" s="7"/>
      <c r="O471" s="7"/>
      <c r="P471" s="7"/>
      <c r="Q471" s="10" t="str">
        <f t="shared" si="46"/>
        <v/>
      </c>
      <c r="R471" s="28"/>
      <c r="S471" s="10"/>
      <c r="T471" s="7"/>
      <c r="U471" s="7"/>
      <c r="V471" s="7"/>
      <c r="W471" s="7"/>
      <c r="X471" s="10" t="str">
        <f t="shared" si="47"/>
        <v/>
      </c>
      <c r="Y471" s="28"/>
      <c r="Z471" s="10"/>
      <c r="AA471" s="7"/>
      <c r="AB471" s="7"/>
      <c r="AC471" s="7"/>
      <c r="AD471" s="7"/>
      <c r="AE471" s="10" t="str">
        <f t="shared" si="48"/>
        <v/>
      </c>
      <c r="AF471" s="28"/>
      <c r="AG471" s="10"/>
      <c r="AH471" s="7"/>
      <c r="AI471" s="7"/>
      <c r="AJ471" s="7"/>
      <c r="AK471" s="29"/>
      <c r="AL471" s="14"/>
      <c r="AM471" s="7" t="str">
        <f t="shared" si="49"/>
        <v/>
      </c>
      <c r="AN471" s="30"/>
    </row>
    <row r="472" spans="1:40" x14ac:dyDescent="0.25">
      <c r="A472" s="14"/>
      <c r="B472" s="14"/>
      <c r="C472" s="14"/>
      <c r="D472" s="10"/>
      <c r="E472" s="10"/>
      <c r="F472" s="14"/>
      <c r="G472" s="10" t="str">
        <f t="shared" si="44"/>
        <v/>
      </c>
      <c r="H472" s="28"/>
      <c r="I472" s="10"/>
      <c r="J472" s="14"/>
      <c r="K472" s="10" t="str">
        <f t="shared" si="45"/>
        <v/>
      </c>
      <c r="L472" s="28"/>
      <c r="M472" s="10"/>
      <c r="N472" s="7"/>
      <c r="O472" s="7"/>
      <c r="P472" s="7"/>
      <c r="Q472" s="10" t="str">
        <f t="shared" si="46"/>
        <v/>
      </c>
      <c r="R472" s="28"/>
      <c r="S472" s="10"/>
      <c r="T472" s="7"/>
      <c r="U472" s="7"/>
      <c r="V472" s="7"/>
      <c r="W472" s="7"/>
      <c r="X472" s="10" t="str">
        <f t="shared" si="47"/>
        <v/>
      </c>
      <c r="Y472" s="28"/>
      <c r="Z472" s="10"/>
      <c r="AA472" s="7"/>
      <c r="AB472" s="7"/>
      <c r="AC472" s="7"/>
      <c r="AD472" s="7"/>
      <c r="AE472" s="10" t="str">
        <f t="shared" si="48"/>
        <v/>
      </c>
      <c r="AF472" s="28"/>
      <c r="AG472" s="10"/>
      <c r="AH472" s="7"/>
      <c r="AI472" s="7"/>
      <c r="AJ472" s="7"/>
      <c r="AK472" s="29"/>
      <c r="AL472" s="14"/>
      <c r="AM472" s="7" t="str">
        <f t="shared" si="49"/>
        <v/>
      </c>
      <c r="AN472" s="30"/>
    </row>
    <row r="473" spans="1:40" x14ac:dyDescent="0.25">
      <c r="A473" s="14"/>
      <c r="B473" s="14"/>
      <c r="C473" s="14"/>
      <c r="D473" s="10"/>
      <c r="E473" s="10"/>
      <c r="F473" s="14"/>
      <c r="G473" s="10" t="str">
        <f t="shared" si="44"/>
        <v/>
      </c>
      <c r="H473" s="28"/>
      <c r="I473" s="10"/>
      <c r="J473" s="14"/>
      <c r="K473" s="10" t="str">
        <f t="shared" si="45"/>
        <v/>
      </c>
      <c r="L473" s="28"/>
      <c r="M473" s="10"/>
      <c r="N473" s="7"/>
      <c r="O473" s="7"/>
      <c r="P473" s="7"/>
      <c r="Q473" s="10" t="str">
        <f t="shared" si="46"/>
        <v/>
      </c>
      <c r="R473" s="28"/>
      <c r="S473" s="10"/>
      <c r="T473" s="7"/>
      <c r="U473" s="7"/>
      <c r="V473" s="7"/>
      <c r="W473" s="7"/>
      <c r="X473" s="10" t="str">
        <f t="shared" si="47"/>
        <v/>
      </c>
      <c r="Y473" s="28"/>
      <c r="Z473" s="10"/>
      <c r="AA473" s="7"/>
      <c r="AB473" s="7"/>
      <c r="AC473" s="7"/>
      <c r="AD473" s="7"/>
      <c r="AE473" s="10" t="str">
        <f t="shared" si="48"/>
        <v/>
      </c>
      <c r="AF473" s="28"/>
      <c r="AG473" s="10"/>
      <c r="AH473" s="7"/>
      <c r="AI473" s="7"/>
      <c r="AJ473" s="7"/>
      <c r="AK473" s="29"/>
      <c r="AL473" s="14"/>
      <c r="AM473" s="7" t="str">
        <f t="shared" si="49"/>
        <v/>
      </c>
      <c r="AN473" s="30"/>
    </row>
    <row r="474" spans="1:40" x14ac:dyDescent="0.25">
      <c r="A474" s="14"/>
      <c r="B474" s="14"/>
      <c r="C474" s="14"/>
      <c r="D474" s="10"/>
      <c r="E474" s="10"/>
      <c r="F474" s="14"/>
      <c r="G474" s="10" t="str">
        <f t="shared" si="44"/>
        <v/>
      </c>
      <c r="H474" s="28"/>
      <c r="I474" s="10"/>
      <c r="J474" s="14"/>
      <c r="K474" s="10" t="str">
        <f t="shared" si="45"/>
        <v/>
      </c>
      <c r="L474" s="28"/>
      <c r="M474" s="10"/>
      <c r="N474" s="7"/>
      <c r="O474" s="7"/>
      <c r="P474" s="7"/>
      <c r="Q474" s="10" t="str">
        <f t="shared" si="46"/>
        <v/>
      </c>
      <c r="R474" s="28"/>
      <c r="S474" s="10"/>
      <c r="T474" s="7"/>
      <c r="U474" s="7"/>
      <c r="V474" s="7"/>
      <c r="W474" s="7"/>
      <c r="X474" s="10" t="str">
        <f t="shared" si="47"/>
        <v/>
      </c>
      <c r="Y474" s="28"/>
      <c r="Z474" s="10"/>
      <c r="AA474" s="7"/>
      <c r="AB474" s="7"/>
      <c r="AC474" s="7"/>
      <c r="AD474" s="7"/>
      <c r="AE474" s="10" t="str">
        <f t="shared" si="48"/>
        <v/>
      </c>
      <c r="AF474" s="28"/>
      <c r="AG474" s="10"/>
      <c r="AH474" s="7"/>
      <c r="AI474" s="7"/>
      <c r="AJ474" s="7"/>
      <c r="AK474" s="29"/>
      <c r="AL474" s="14"/>
      <c r="AM474" s="7" t="str">
        <f t="shared" si="49"/>
        <v/>
      </c>
      <c r="AN474" s="30"/>
    </row>
    <row r="475" spans="1:40" x14ac:dyDescent="0.25">
      <c r="A475" s="14"/>
      <c r="B475" s="14"/>
      <c r="C475" s="14"/>
      <c r="D475" s="10"/>
      <c r="E475" s="10"/>
      <c r="F475" s="14"/>
      <c r="G475" s="10" t="str">
        <f t="shared" si="44"/>
        <v/>
      </c>
      <c r="H475" s="28"/>
      <c r="I475" s="10"/>
      <c r="J475" s="14"/>
      <c r="K475" s="10" t="str">
        <f t="shared" si="45"/>
        <v/>
      </c>
      <c r="L475" s="28"/>
      <c r="M475" s="10"/>
      <c r="N475" s="7"/>
      <c r="O475" s="7"/>
      <c r="P475" s="7"/>
      <c r="Q475" s="10" t="str">
        <f t="shared" si="46"/>
        <v/>
      </c>
      <c r="R475" s="28"/>
      <c r="S475" s="10"/>
      <c r="T475" s="7"/>
      <c r="U475" s="7"/>
      <c r="V475" s="7"/>
      <c r="W475" s="7"/>
      <c r="X475" s="10" t="str">
        <f t="shared" si="47"/>
        <v/>
      </c>
      <c r="Y475" s="28"/>
      <c r="Z475" s="10"/>
      <c r="AA475" s="7"/>
      <c r="AB475" s="7"/>
      <c r="AC475" s="7"/>
      <c r="AD475" s="7"/>
      <c r="AE475" s="10" t="str">
        <f t="shared" si="48"/>
        <v/>
      </c>
      <c r="AF475" s="28"/>
      <c r="AG475" s="10"/>
      <c r="AH475" s="7"/>
      <c r="AI475" s="7"/>
      <c r="AJ475" s="7"/>
      <c r="AK475" s="29"/>
      <c r="AL475" s="14"/>
      <c r="AM475" s="7" t="str">
        <f t="shared" si="49"/>
        <v/>
      </c>
      <c r="AN475" s="30"/>
    </row>
    <row r="476" spans="1:40" x14ac:dyDescent="0.25">
      <c r="A476" s="14"/>
      <c r="B476" s="14"/>
      <c r="C476" s="14"/>
      <c r="D476" s="10"/>
      <c r="E476" s="10"/>
      <c r="F476" s="14"/>
      <c r="G476" s="10" t="str">
        <f t="shared" si="44"/>
        <v/>
      </c>
      <c r="H476" s="28"/>
      <c r="I476" s="10"/>
      <c r="J476" s="14"/>
      <c r="K476" s="10" t="str">
        <f t="shared" si="45"/>
        <v/>
      </c>
      <c r="L476" s="28"/>
      <c r="M476" s="10"/>
      <c r="N476" s="7"/>
      <c r="O476" s="7"/>
      <c r="P476" s="7"/>
      <c r="Q476" s="10" t="str">
        <f t="shared" si="46"/>
        <v/>
      </c>
      <c r="R476" s="28"/>
      <c r="S476" s="10"/>
      <c r="T476" s="7"/>
      <c r="U476" s="7"/>
      <c r="V476" s="7"/>
      <c r="W476" s="7"/>
      <c r="X476" s="10" t="str">
        <f t="shared" si="47"/>
        <v/>
      </c>
      <c r="Y476" s="28"/>
      <c r="Z476" s="10"/>
      <c r="AA476" s="7"/>
      <c r="AB476" s="7"/>
      <c r="AC476" s="7"/>
      <c r="AD476" s="7"/>
      <c r="AE476" s="10" t="str">
        <f t="shared" si="48"/>
        <v/>
      </c>
      <c r="AF476" s="28"/>
      <c r="AG476" s="10"/>
      <c r="AH476" s="7"/>
      <c r="AI476" s="7"/>
      <c r="AJ476" s="7"/>
      <c r="AK476" s="29"/>
      <c r="AL476" s="14"/>
      <c r="AM476" s="7" t="str">
        <f t="shared" si="49"/>
        <v/>
      </c>
      <c r="AN476" s="30"/>
    </row>
    <row r="477" spans="1:40" x14ac:dyDescent="0.25">
      <c r="A477" s="14"/>
      <c r="B477" s="14"/>
      <c r="C477" s="14"/>
      <c r="D477" s="10"/>
      <c r="E477" s="10"/>
      <c r="F477" s="14"/>
      <c r="G477" s="10" t="str">
        <f t="shared" si="44"/>
        <v/>
      </c>
      <c r="H477" s="28"/>
      <c r="I477" s="10"/>
      <c r="J477" s="14"/>
      <c r="K477" s="10" t="str">
        <f t="shared" si="45"/>
        <v/>
      </c>
      <c r="L477" s="28"/>
      <c r="M477" s="10"/>
      <c r="N477" s="7"/>
      <c r="O477" s="7"/>
      <c r="P477" s="7"/>
      <c r="Q477" s="10" t="str">
        <f t="shared" si="46"/>
        <v/>
      </c>
      <c r="R477" s="28"/>
      <c r="S477" s="10"/>
      <c r="T477" s="7"/>
      <c r="U477" s="7"/>
      <c r="V477" s="7"/>
      <c r="W477" s="7"/>
      <c r="X477" s="10" t="str">
        <f t="shared" si="47"/>
        <v/>
      </c>
      <c r="Y477" s="28"/>
      <c r="Z477" s="10"/>
      <c r="AA477" s="7"/>
      <c r="AB477" s="7"/>
      <c r="AC477" s="7"/>
      <c r="AD477" s="7"/>
      <c r="AE477" s="10" t="str">
        <f t="shared" si="48"/>
        <v/>
      </c>
      <c r="AF477" s="28"/>
      <c r="AG477" s="10"/>
      <c r="AH477" s="7"/>
      <c r="AI477" s="7"/>
      <c r="AJ477" s="7"/>
      <c r="AK477" s="29"/>
      <c r="AL477" s="14"/>
      <c r="AM477" s="7" t="str">
        <f t="shared" si="49"/>
        <v/>
      </c>
      <c r="AN477" s="30"/>
    </row>
    <row r="478" spans="1:40" x14ac:dyDescent="0.25">
      <c r="A478" s="14"/>
      <c r="B478" s="14"/>
      <c r="C478" s="14"/>
      <c r="D478" s="10"/>
      <c r="E478" s="10"/>
      <c r="F478" s="14"/>
      <c r="G478" s="10" t="str">
        <f t="shared" si="44"/>
        <v/>
      </c>
      <c r="H478" s="28"/>
      <c r="I478" s="10"/>
      <c r="J478" s="14"/>
      <c r="K478" s="10" t="str">
        <f t="shared" si="45"/>
        <v/>
      </c>
      <c r="L478" s="28"/>
      <c r="M478" s="10"/>
      <c r="N478" s="7"/>
      <c r="O478" s="7"/>
      <c r="P478" s="7"/>
      <c r="Q478" s="10" t="str">
        <f t="shared" si="46"/>
        <v/>
      </c>
      <c r="R478" s="28"/>
      <c r="S478" s="10"/>
      <c r="T478" s="7"/>
      <c r="U478" s="7"/>
      <c r="V478" s="7"/>
      <c r="W478" s="7"/>
      <c r="X478" s="10" t="str">
        <f t="shared" si="47"/>
        <v/>
      </c>
      <c r="Y478" s="28"/>
      <c r="Z478" s="10"/>
      <c r="AA478" s="7"/>
      <c r="AB478" s="7"/>
      <c r="AC478" s="7"/>
      <c r="AD478" s="7"/>
      <c r="AE478" s="10" t="str">
        <f t="shared" si="48"/>
        <v/>
      </c>
      <c r="AF478" s="28"/>
      <c r="AG478" s="10"/>
      <c r="AH478" s="7"/>
      <c r="AI478" s="7"/>
      <c r="AJ478" s="7"/>
      <c r="AK478" s="29"/>
      <c r="AL478" s="14"/>
      <c r="AM478" s="7" t="str">
        <f t="shared" si="49"/>
        <v/>
      </c>
      <c r="AN478" s="30"/>
    </row>
    <row r="479" spans="1:40" x14ac:dyDescent="0.25">
      <c r="A479" s="14"/>
      <c r="B479" s="14"/>
      <c r="C479" s="14"/>
      <c r="D479" s="10"/>
      <c r="E479" s="10"/>
      <c r="F479" s="14"/>
      <c r="G479" s="10" t="str">
        <f t="shared" si="44"/>
        <v/>
      </c>
      <c r="H479" s="28"/>
      <c r="I479" s="10"/>
      <c r="J479" s="14"/>
      <c r="K479" s="10" t="str">
        <f t="shared" si="45"/>
        <v/>
      </c>
      <c r="L479" s="28"/>
      <c r="M479" s="10"/>
      <c r="N479" s="7"/>
      <c r="O479" s="7"/>
      <c r="P479" s="7"/>
      <c r="Q479" s="10" t="str">
        <f t="shared" si="46"/>
        <v/>
      </c>
      <c r="R479" s="28"/>
      <c r="S479" s="10"/>
      <c r="T479" s="7"/>
      <c r="U479" s="7"/>
      <c r="V479" s="7"/>
      <c r="W479" s="7"/>
      <c r="X479" s="10" t="str">
        <f t="shared" si="47"/>
        <v/>
      </c>
      <c r="Y479" s="28"/>
      <c r="Z479" s="10"/>
      <c r="AA479" s="7"/>
      <c r="AB479" s="7"/>
      <c r="AC479" s="7"/>
      <c r="AD479" s="7"/>
      <c r="AE479" s="10" t="str">
        <f t="shared" si="48"/>
        <v/>
      </c>
      <c r="AF479" s="28"/>
      <c r="AG479" s="10"/>
      <c r="AH479" s="7"/>
      <c r="AI479" s="7"/>
      <c r="AJ479" s="7"/>
      <c r="AK479" s="29"/>
      <c r="AL479" s="14"/>
      <c r="AM479" s="7" t="str">
        <f t="shared" si="49"/>
        <v/>
      </c>
      <c r="AN479" s="30"/>
    </row>
    <row r="480" spans="1:40" x14ac:dyDescent="0.25">
      <c r="A480" s="14"/>
      <c r="B480" s="14"/>
      <c r="C480" s="14"/>
      <c r="D480" s="10"/>
      <c r="E480" s="10"/>
      <c r="F480" s="14"/>
      <c r="G480" s="10" t="str">
        <f t="shared" si="44"/>
        <v/>
      </c>
      <c r="H480" s="28"/>
      <c r="I480" s="10"/>
      <c r="J480" s="14"/>
      <c r="K480" s="10" t="str">
        <f t="shared" si="45"/>
        <v/>
      </c>
      <c r="L480" s="28"/>
      <c r="M480" s="10"/>
      <c r="N480" s="7"/>
      <c r="O480" s="7"/>
      <c r="P480" s="7"/>
      <c r="Q480" s="10" t="str">
        <f t="shared" si="46"/>
        <v/>
      </c>
      <c r="R480" s="28"/>
      <c r="S480" s="10"/>
      <c r="T480" s="7"/>
      <c r="U480" s="7"/>
      <c r="V480" s="7"/>
      <c r="W480" s="7"/>
      <c r="X480" s="10" t="str">
        <f t="shared" si="47"/>
        <v/>
      </c>
      <c r="Y480" s="28"/>
      <c r="Z480" s="10"/>
      <c r="AA480" s="7"/>
      <c r="AB480" s="7"/>
      <c r="AC480" s="7"/>
      <c r="AD480" s="7"/>
      <c r="AE480" s="10" t="str">
        <f t="shared" si="48"/>
        <v/>
      </c>
      <c r="AF480" s="28"/>
      <c r="AG480" s="10"/>
      <c r="AH480" s="7"/>
      <c r="AI480" s="7"/>
      <c r="AJ480" s="7"/>
      <c r="AK480" s="29"/>
      <c r="AL480" s="14"/>
      <c r="AM480" s="7" t="str">
        <f t="shared" si="49"/>
        <v/>
      </c>
      <c r="AN480" s="30"/>
    </row>
    <row r="481" spans="1:40" x14ac:dyDescent="0.25">
      <c r="A481" s="14"/>
      <c r="B481" s="14"/>
      <c r="C481" s="14"/>
      <c r="D481" s="10"/>
      <c r="E481" s="10"/>
      <c r="F481" s="14"/>
      <c r="G481" s="10" t="str">
        <f t="shared" si="44"/>
        <v/>
      </c>
      <c r="H481" s="28"/>
      <c r="I481" s="10"/>
      <c r="J481" s="14"/>
      <c r="K481" s="10" t="str">
        <f t="shared" si="45"/>
        <v/>
      </c>
      <c r="L481" s="28"/>
      <c r="M481" s="10"/>
      <c r="N481" s="7"/>
      <c r="O481" s="7"/>
      <c r="P481" s="7"/>
      <c r="Q481" s="10" t="str">
        <f t="shared" si="46"/>
        <v/>
      </c>
      <c r="R481" s="28"/>
      <c r="S481" s="10"/>
      <c r="T481" s="7"/>
      <c r="U481" s="7"/>
      <c r="V481" s="7"/>
      <c r="W481" s="7"/>
      <c r="X481" s="10" t="str">
        <f t="shared" si="47"/>
        <v/>
      </c>
      <c r="Y481" s="28"/>
      <c r="Z481" s="10"/>
      <c r="AA481" s="7"/>
      <c r="AB481" s="7"/>
      <c r="AC481" s="7"/>
      <c r="AD481" s="7"/>
      <c r="AE481" s="10" t="str">
        <f t="shared" si="48"/>
        <v/>
      </c>
      <c r="AF481" s="28"/>
      <c r="AG481" s="10"/>
      <c r="AH481" s="7"/>
      <c r="AI481" s="7"/>
      <c r="AJ481" s="7"/>
      <c r="AK481" s="29"/>
      <c r="AL481" s="14"/>
      <c r="AM481" s="7" t="str">
        <f t="shared" si="49"/>
        <v/>
      </c>
      <c r="AN481" s="30"/>
    </row>
    <row r="482" spans="1:40" x14ac:dyDescent="0.25">
      <c r="A482" s="14"/>
      <c r="B482" s="14"/>
      <c r="C482" s="14"/>
      <c r="D482" s="10"/>
      <c r="E482" s="10"/>
      <c r="F482" s="14"/>
      <c r="G482" s="10" t="str">
        <f t="shared" si="44"/>
        <v/>
      </c>
      <c r="H482" s="28"/>
      <c r="I482" s="10"/>
      <c r="J482" s="14"/>
      <c r="K482" s="10" t="str">
        <f t="shared" si="45"/>
        <v/>
      </c>
      <c r="L482" s="28"/>
      <c r="M482" s="10"/>
      <c r="N482" s="7"/>
      <c r="O482" s="7"/>
      <c r="P482" s="7"/>
      <c r="Q482" s="10" t="str">
        <f t="shared" si="46"/>
        <v/>
      </c>
      <c r="R482" s="28"/>
      <c r="S482" s="10"/>
      <c r="T482" s="7"/>
      <c r="U482" s="7"/>
      <c r="V482" s="7"/>
      <c r="W482" s="7"/>
      <c r="X482" s="10" t="str">
        <f t="shared" si="47"/>
        <v/>
      </c>
      <c r="Y482" s="28"/>
      <c r="Z482" s="10"/>
      <c r="AA482" s="7"/>
      <c r="AB482" s="7"/>
      <c r="AC482" s="7"/>
      <c r="AD482" s="7"/>
      <c r="AE482" s="10" t="str">
        <f t="shared" si="48"/>
        <v/>
      </c>
      <c r="AF482" s="28"/>
      <c r="AG482" s="10"/>
      <c r="AH482" s="7"/>
      <c r="AI482" s="7"/>
      <c r="AJ482" s="7"/>
      <c r="AK482" s="29"/>
      <c r="AL482" s="14"/>
      <c r="AM482" s="7" t="str">
        <f t="shared" si="49"/>
        <v/>
      </c>
      <c r="AN482" s="30"/>
    </row>
    <row r="483" spans="1:40" x14ac:dyDescent="0.25">
      <c r="A483" s="14"/>
      <c r="B483" s="14"/>
      <c r="C483" s="14"/>
      <c r="D483" s="10"/>
      <c r="E483" s="10"/>
      <c r="F483" s="14"/>
      <c r="G483" s="10" t="str">
        <f t="shared" si="44"/>
        <v/>
      </c>
      <c r="H483" s="28"/>
      <c r="I483" s="10"/>
      <c r="J483" s="14"/>
      <c r="K483" s="10" t="str">
        <f t="shared" si="45"/>
        <v/>
      </c>
      <c r="L483" s="28"/>
      <c r="M483" s="10"/>
      <c r="N483" s="7"/>
      <c r="O483" s="7"/>
      <c r="P483" s="7"/>
      <c r="Q483" s="10" t="str">
        <f t="shared" si="46"/>
        <v/>
      </c>
      <c r="R483" s="28"/>
      <c r="S483" s="10"/>
      <c r="T483" s="7"/>
      <c r="U483" s="7"/>
      <c r="V483" s="7"/>
      <c r="W483" s="7"/>
      <c r="X483" s="10" t="str">
        <f t="shared" si="47"/>
        <v/>
      </c>
      <c r="Y483" s="28"/>
      <c r="Z483" s="10"/>
      <c r="AA483" s="7"/>
      <c r="AB483" s="7"/>
      <c r="AC483" s="7"/>
      <c r="AD483" s="7"/>
      <c r="AE483" s="10" t="str">
        <f t="shared" si="48"/>
        <v/>
      </c>
      <c r="AF483" s="28"/>
      <c r="AG483" s="10"/>
      <c r="AH483" s="7"/>
      <c r="AI483" s="7"/>
      <c r="AJ483" s="7"/>
      <c r="AK483" s="29"/>
      <c r="AL483" s="14"/>
      <c r="AM483" s="7" t="str">
        <f t="shared" si="49"/>
        <v/>
      </c>
      <c r="AN483" s="30"/>
    </row>
    <row r="484" spans="1:40" x14ac:dyDescent="0.25">
      <c r="A484" s="14"/>
      <c r="B484" s="14"/>
      <c r="C484" s="14"/>
      <c r="D484" s="10"/>
      <c r="E484" s="10"/>
      <c r="F484" s="14"/>
      <c r="G484" s="10" t="str">
        <f t="shared" si="44"/>
        <v/>
      </c>
      <c r="H484" s="28"/>
      <c r="I484" s="10"/>
      <c r="J484" s="14"/>
      <c r="K484" s="10" t="str">
        <f t="shared" si="45"/>
        <v/>
      </c>
      <c r="L484" s="28"/>
      <c r="M484" s="10"/>
      <c r="N484" s="7"/>
      <c r="O484" s="7"/>
      <c r="P484" s="7"/>
      <c r="Q484" s="10" t="str">
        <f t="shared" si="46"/>
        <v/>
      </c>
      <c r="R484" s="28"/>
      <c r="S484" s="10"/>
      <c r="T484" s="7"/>
      <c r="U484" s="7"/>
      <c r="V484" s="7"/>
      <c r="W484" s="7"/>
      <c r="X484" s="10" t="str">
        <f t="shared" si="47"/>
        <v/>
      </c>
      <c r="Y484" s="28"/>
      <c r="Z484" s="10"/>
      <c r="AA484" s="7"/>
      <c r="AB484" s="7"/>
      <c r="AC484" s="7"/>
      <c r="AD484" s="7"/>
      <c r="AE484" s="10" t="str">
        <f t="shared" si="48"/>
        <v/>
      </c>
      <c r="AF484" s="28"/>
      <c r="AG484" s="10"/>
      <c r="AH484" s="7"/>
      <c r="AI484" s="7"/>
      <c r="AJ484" s="7"/>
      <c r="AK484" s="29"/>
      <c r="AL484" s="14"/>
      <c r="AM484" s="7" t="str">
        <f t="shared" si="49"/>
        <v/>
      </c>
      <c r="AN484" s="30"/>
    </row>
    <row r="485" spans="1:40" x14ac:dyDescent="0.25">
      <c r="A485" s="14"/>
      <c r="B485" s="14"/>
      <c r="C485" s="14"/>
      <c r="D485" s="10"/>
      <c r="E485" s="10"/>
      <c r="F485" s="14"/>
      <c r="G485" s="10" t="str">
        <f t="shared" si="44"/>
        <v/>
      </c>
      <c r="H485" s="28"/>
      <c r="I485" s="10"/>
      <c r="J485" s="14"/>
      <c r="K485" s="10" t="str">
        <f t="shared" si="45"/>
        <v/>
      </c>
      <c r="L485" s="28"/>
      <c r="M485" s="10"/>
      <c r="N485" s="7"/>
      <c r="O485" s="7"/>
      <c r="P485" s="7"/>
      <c r="Q485" s="10" t="str">
        <f t="shared" si="46"/>
        <v/>
      </c>
      <c r="R485" s="28"/>
      <c r="S485" s="10"/>
      <c r="T485" s="7"/>
      <c r="U485" s="7"/>
      <c r="V485" s="7"/>
      <c r="W485" s="7"/>
      <c r="X485" s="10" t="str">
        <f t="shared" si="47"/>
        <v/>
      </c>
      <c r="Y485" s="28"/>
      <c r="Z485" s="10"/>
      <c r="AA485" s="7"/>
      <c r="AB485" s="7"/>
      <c r="AC485" s="7"/>
      <c r="AD485" s="7"/>
      <c r="AE485" s="10" t="str">
        <f t="shared" si="48"/>
        <v/>
      </c>
      <c r="AF485" s="28"/>
      <c r="AG485" s="10"/>
      <c r="AH485" s="7"/>
      <c r="AI485" s="7"/>
      <c r="AJ485" s="7"/>
      <c r="AK485" s="29"/>
      <c r="AL485" s="14"/>
      <c r="AM485" s="7" t="str">
        <f t="shared" si="49"/>
        <v/>
      </c>
      <c r="AN485" s="30"/>
    </row>
    <row r="486" spans="1:40" x14ac:dyDescent="0.25">
      <c r="A486" s="14"/>
      <c r="B486" s="14"/>
      <c r="C486" s="14"/>
      <c r="D486" s="10"/>
      <c r="E486" s="10"/>
      <c r="F486" s="14"/>
      <c r="G486" s="10" t="str">
        <f t="shared" si="44"/>
        <v/>
      </c>
      <c r="H486" s="28"/>
      <c r="I486" s="10"/>
      <c r="J486" s="14"/>
      <c r="K486" s="10" t="str">
        <f t="shared" si="45"/>
        <v/>
      </c>
      <c r="L486" s="28"/>
      <c r="M486" s="10"/>
      <c r="N486" s="7"/>
      <c r="O486" s="7"/>
      <c r="P486" s="7"/>
      <c r="Q486" s="10" t="str">
        <f t="shared" si="46"/>
        <v/>
      </c>
      <c r="R486" s="28"/>
      <c r="S486" s="10"/>
      <c r="T486" s="7"/>
      <c r="U486" s="7"/>
      <c r="V486" s="7"/>
      <c r="W486" s="7"/>
      <c r="X486" s="10" t="str">
        <f t="shared" si="47"/>
        <v/>
      </c>
      <c r="Y486" s="28"/>
      <c r="Z486" s="10"/>
      <c r="AA486" s="7"/>
      <c r="AB486" s="7"/>
      <c r="AC486" s="7"/>
      <c r="AD486" s="7"/>
      <c r="AE486" s="10" t="str">
        <f t="shared" si="48"/>
        <v/>
      </c>
      <c r="AF486" s="28"/>
      <c r="AG486" s="10"/>
      <c r="AH486" s="7"/>
      <c r="AI486" s="7"/>
      <c r="AJ486" s="7"/>
      <c r="AK486" s="29"/>
      <c r="AL486" s="14"/>
      <c r="AM486" s="7" t="str">
        <f t="shared" si="49"/>
        <v/>
      </c>
      <c r="AN486" s="30"/>
    </row>
    <row r="487" spans="1:40" x14ac:dyDescent="0.25">
      <c r="A487" s="14"/>
      <c r="B487" s="14"/>
      <c r="C487" s="14"/>
      <c r="D487" s="10"/>
      <c r="E487" s="10"/>
      <c r="F487" s="14"/>
      <c r="G487" s="10" t="str">
        <f t="shared" si="44"/>
        <v/>
      </c>
      <c r="H487" s="28"/>
      <c r="I487" s="10"/>
      <c r="J487" s="14"/>
      <c r="K487" s="10" t="str">
        <f t="shared" si="45"/>
        <v/>
      </c>
      <c r="L487" s="28"/>
      <c r="M487" s="10"/>
      <c r="N487" s="7"/>
      <c r="O487" s="7"/>
      <c r="P487" s="7"/>
      <c r="Q487" s="10" t="str">
        <f t="shared" si="46"/>
        <v/>
      </c>
      <c r="R487" s="28"/>
      <c r="S487" s="10"/>
      <c r="T487" s="7"/>
      <c r="U487" s="7"/>
      <c r="V487" s="7"/>
      <c r="W487" s="7"/>
      <c r="X487" s="10" t="str">
        <f t="shared" si="47"/>
        <v/>
      </c>
      <c r="Y487" s="28"/>
      <c r="Z487" s="10"/>
      <c r="AA487" s="7"/>
      <c r="AB487" s="7"/>
      <c r="AC487" s="7"/>
      <c r="AD487" s="7"/>
      <c r="AE487" s="10" t="str">
        <f t="shared" si="48"/>
        <v/>
      </c>
      <c r="AF487" s="28"/>
      <c r="AG487" s="10"/>
      <c r="AH487" s="7"/>
      <c r="AI487" s="7"/>
      <c r="AJ487" s="7"/>
      <c r="AK487" s="29"/>
      <c r="AL487" s="14"/>
      <c r="AM487" s="7" t="str">
        <f t="shared" si="49"/>
        <v/>
      </c>
      <c r="AN487" s="30"/>
    </row>
    <row r="488" spans="1:40" x14ac:dyDescent="0.25">
      <c r="A488" s="14"/>
      <c r="B488" s="14"/>
      <c r="C488" s="14"/>
      <c r="D488" s="10"/>
      <c r="E488" s="10"/>
      <c r="F488" s="14"/>
      <c r="G488" s="10" t="str">
        <f t="shared" si="44"/>
        <v/>
      </c>
      <c r="H488" s="28"/>
      <c r="I488" s="10"/>
      <c r="J488" s="14"/>
      <c r="K488" s="10" t="str">
        <f t="shared" si="45"/>
        <v/>
      </c>
      <c r="L488" s="28"/>
      <c r="M488" s="10"/>
      <c r="N488" s="7"/>
      <c r="O488" s="7"/>
      <c r="P488" s="7"/>
      <c r="Q488" s="10" t="str">
        <f t="shared" si="46"/>
        <v/>
      </c>
      <c r="R488" s="28"/>
      <c r="S488" s="10"/>
      <c r="T488" s="7"/>
      <c r="U488" s="7"/>
      <c r="V488" s="7"/>
      <c r="W488" s="7"/>
      <c r="X488" s="10" t="str">
        <f t="shared" si="47"/>
        <v/>
      </c>
      <c r="Y488" s="28"/>
      <c r="Z488" s="10"/>
      <c r="AA488" s="7"/>
      <c r="AB488" s="7"/>
      <c r="AC488" s="7"/>
      <c r="AD488" s="7"/>
      <c r="AE488" s="10" t="str">
        <f t="shared" si="48"/>
        <v/>
      </c>
      <c r="AF488" s="28"/>
      <c r="AG488" s="10"/>
      <c r="AH488" s="7"/>
      <c r="AI488" s="7"/>
      <c r="AJ488" s="7"/>
      <c r="AK488" s="29"/>
      <c r="AL488" s="14"/>
      <c r="AM488" s="7" t="str">
        <f t="shared" si="49"/>
        <v/>
      </c>
      <c r="AN488" s="30"/>
    </row>
    <row r="489" spans="1:40" x14ac:dyDescent="0.25">
      <c r="A489" s="14"/>
      <c r="B489" s="14"/>
      <c r="C489" s="14"/>
      <c r="D489" s="10"/>
      <c r="E489" s="10"/>
      <c r="F489" s="14"/>
      <c r="G489" s="10" t="str">
        <f t="shared" si="44"/>
        <v/>
      </c>
      <c r="H489" s="28"/>
      <c r="I489" s="10"/>
      <c r="J489" s="14"/>
      <c r="K489" s="10" t="str">
        <f t="shared" si="45"/>
        <v/>
      </c>
      <c r="L489" s="28"/>
      <c r="M489" s="10"/>
      <c r="N489" s="7"/>
      <c r="O489" s="7"/>
      <c r="P489" s="7"/>
      <c r="Q489" s="10" t="str">
        <f t="shared" si="46"/>
        <v/>
      </c>
      <c r="R489" s="28"/>
      <c r="S489" s="10"/>
      <c r="T489" s="7"/>
      <c r="U489" s="7"/>
      <c r="V489" s="7"/>
      <c r="W489" s="7"/>
      <c r="X489" s="10" t="str">
        <f t="shared" si="47"/>
        <v/>
      </c>
      <c r="Y489" s="28"/>
      <c r="Z489" s="10"/>
      <c r="AA489" s="7"/>
      <c r="AB489" s="7"/>
      <c r="AC489" s="7"/>
      <c r="AD489" s="7"/>
      <c r="AE489" s="10" t="str">
        <f t="shared" si="48"/>
        <v/>
      </c>
      <c r="AF489" s="28"/>
      <c r="AG489" s="10"/>
      <c r="AH489" s="7"/>
      <c r="AI489" s="7"/>
      <c r="AJ489" s="7"/>
      <c r="AK489" s="29"/>
      <c r="AL489" s="14"/>
      <c r="AM489" s="7" t="str">
        <f t="shared" si="49"/>
        <v/>
      </c>
      <c r="AN489" s="30"/>
    </row>
    <row r="490" spans="1:40" x14ac:dyDescent="0.25">
      <c r="A490" s="14"/>
      <c r="B490" s="14"/>
      <c r="C490" s="14"/>
      <c r="D490" s="10"/>
      <c r="E490" s="10"/>
      <c r="F490" s="14"/>
      <c r="G490" s="10" t="str">
        <f t="shared" si="44"/>
        <v/>
      </c>
      <c r="H490" s="28"/>
      <c r="I490" s="10"/>
      <c r="J490" s="14"/>
      <c r="K490" s="10" t="str">
        <f t="shared" si="45"/>
        <v/>
      </c>
      <c r="L490" s="28"/>
      <c r="M490" s="10"/>
      <c r="N490" s="7"/>
      <c r="O490" s="7"/>
      <c r="P490" s="7"/>
      <c r="Q490" s="10" t="str">
        <f t="shared" si="46"/>
        <v/>
      </c>
      <c r="R490" s="28"/>
      <c r="S490" s="10"/>
      <c r="T490" s="7"/>
      <c r="U490" s="7"/>
      <c r="V490" s="7"/>
      <c r="W490" s="7"/>
      <c r="X490" s="10" t="str">
        <f t="shared" si="47"/>
        <v/>
      </c>
      <c r="Y490" s="28"/>
      <c r="Z490" s="10"/>
      <c r="AA490" s="7"/>
      <c r="AB490" s="7"/>
      <c r="AC490" s="7"/>
      <c r="AD490" s="7"/>
      <c r="AE490" s="10" t="str">
        <f t="shared" si="48"/>
        <v/>
      </c>
      <c r="AF490" s="28"/>
      <c r="AG490" s="10"/>
      <c r="AH490" s="7"/>
      <c r="AI490" s="7"/>
      <c r="AJ490" s="7"/>
      <c r="AK490" s="29"/>
      <c r="AL490" s="14"/>
      <c r="AM490" s="7" t="str">
        <f t="shared" si="49"/>
        <v/>
      </c>
      <c r="AN490" s="30"/>
    </row>
    <row r="491" spans="1:40" x14ac:dyDescent="0.25">
      <c r="A491" s="14"/>
      <c r="B491" s="14"/>
      <c r="C491" s="14"/>
      <c r="D491" s="10"/>
      <c r="E491" s="10"/>
      <c r="F491" s="14"/>
      <c r="G491" s="10" t="str">
        <f t="shared" si="44"/>
        <v/>
      </c>
      <c r="H491" s="28"/>
      <c r="I491" s="10"/>
      <c r="J491" s="14"/>
      <c r="K491" s="10" t="str">
        <f t="shared" si="45"/>
        <v/>
      </c>
      <c r="L491" s="28"/>
      <c r="M491" s="10"/>
      <c r="N491" s="7"/>
      <c r="O491" s="7"/>
      <c r="P491" s="7"/>
      <c r="Q491" s="10" t="str">
        <f t="shared" si="46"/>
        <v/>
      </c>
      <c r="R491" s="28"/>
      <c r="S491" s="10"/>
      <c r="T491" s="7"/>
      <c r="U491" s="7"/>
      <c r="V491" s="7"/>
      <c r="W491" s="7"/>
      <c r="X491" s="10" t="str">
        <f t="shared" si="47"/>
        <v/>
      </c>
      <c r="Y491" s="28"/>
      <c r="Z491" s="10"/>
      <c r="AA491" s="7"/>
      <c r="AB491" s="7"/>
      <c r="AC491" s="7"/>
      <c r="AD491" s="7"/>
      <c r="AE491" s="10" t="str">
        <f t="shared" si="48"/>
        <v/>
      </c>
      <c r="AF491" s="28"/>
      <c r="AG491" s="10"/>
      <c r="AH491" s="7"/>
      <c r="AI491" s="7"/>
      <c r="AJ491" s="7"/>
      <c r="AK491" s="29"/>
      <c r="AL491" s="14"/>
      <c r="AM491" s="7" t="str">
        <f t="shared" si="49"/>
        <v/>
      </c>
      <c r="AN491" s="30"/>
    </row>
    <row r="492" spans="1:40" x14ac:dyDescent="0.25">
      <c r="A492" s="14"/>
      <c r="B492" s="14"/>
      <c r="C492" s="14"/>
      <c r="D492" s="10"/>
      <c r="E492" s="10"/>
      <c r="F492" s="14"/>
      <c r="G492" s="10" t="str">
        <f t="shared" si="44"/>
        <v/>
      </c>
      <c r="H492" s="28"/>
      <c r="I492" s="10"/>
      <c r="J492" s="14"/>
      <c r="K492" s="10" t="str">
        <f t="shared" si="45"/>
        <v/>
      </c>
      <c r="L492" s="28"/>
      <c r="M492" s="10"/>
      <c r="N492" s="7"/>
      <c r="O492" s="7"/>
      <c r="P492" s="7"/>
      <c r="Q492" s="10" t="str">
        <f t="shared" si="46"/>
        <v/>
      </c>
      <c r="R492" s="28"/>
      <c r="S492" s="10"/>
      <c r="T492" s="7"/>
      <c r="U492" s="7"/>
      <c r="V492" s="7"/>
      <c r="W492" s="7"/>
      <c r="X492" s="10" t="str">
        <f t="shared" si="47"/>
        <v/>
      </c>
      <c r="Y492" s="28"/>
      <c r="Z492" s="10"/>
      <c r="AA492" s="7"/>
      <c r="AB492" s="7"/>
      <c r="AC492" s="7"/>
      <c r="AD492" s="7"/>
      <c r="AE492" s="10" t="str">
        <f t="shared" si="48"/>
        <v/>
      </c>
      <c r="AF492" s="28"/>
      <c r="AG492" s="10"/>
      <c r="AH492" s="7"/>
      <c r="AI492" s="7"/>
      <c r="AJ492" s="7"/>
      <c r="AK492" s="29"/>
      <c r="AL492" s="14"/>
      <c r="AM492" s="7" t="str">
        <f t="shared" si="49"/>
        <v/>
      </c>
      <c r="AN492" s="30"/>
    </row>
    <row r="493" spans="1:40" x14ac:dyDescent="0.25">
      <c r="A493" s="14"/>
      <c r="B493" s="14"/>
      <c r="C493" s="14"/>
      <c r="D493" s="10"/>
      <c r="E493" s="10"/>
      <c r="F493" s="14"/>
      <c r="G493" s="10" t="str">
        <f t="shared" si="44"/>
        <v/>
      </c>
      <c r="H493" s="28"/>
      <c r="I493" s="10"/>
      <c r="J493" s="14"/>
      <c r="K493" s="10" t="str">
        <f t="shared" si="45"/>
        <v/>
      </c>
      <c r="L493" s="28"/>
      <c r="M493" s="10"/>
      <c r="N493" s="7"/>
      <c r="O493" s="7"/>
      <c r="P493" s="7"/>
      <c r="Q493" s="10" t="str">
        <f t="shared" si="46"/>
        <v/>
      </c>
      <c r="R493" s="28"/>
      <c r="S493" s="10"/>
      <c r="T493" s="7"/>
      <c r="U493" s="7"/>
      <c r="V493" s="7"/>
      <c r="W493" s="7"/>
      <c r="X493" s="10" t="str">
        <f t="shared" si="47"/>
        <v/>
      </c>
      <c r="Y493" s="28"/>
      <c r="Z493" s="10"/>
      <c r="AA493" s="7"/>
      <c r="AB493" s="7"/>
      <c r="AC493" s="7"/>
      <c r="AD493" s="7"/>
      <c r="AE493" s="10" t="str">
        <f t="shared" si="48"/>
        <v/>
      </c>
      <c r="AF493" s="28"/>
      <c r="AG493" s="10"/>
      <c r="AH493" s="7"/>
      <c r="AI493" s="7"/>
      <c r="AJ493" s="7"/>
      <c r="AK493" s="29"/>
      <c r="AL493" s="14"/>
      <c r="AM493" s="7" t="str">
        <f t="shared" si="49"/>
        <v/>
      </c>
      <c r="AN493" s="30"/>
    </row>
    <row r="494" spans="1:40" x14ac:dyDescent="0.25">
      <c r="A494" s="14"/>
      <c r="B494" s="14"/>
      <c r="C494" s="14"/>
      <c r="D494" s="10"/>
      <c r="E494" s="10"/>
      <c r="F494" s="14"/>
      <c r="G494" s="10" t="str">
        <f t="shared" si="44"/>
        <v/>
      </c>
      <c r="H494" s="28"/>
      <c r="I494" s="10"/>
      <c r="J494" s="14"/>
      <c r="K494" s="10" t="str">
        <f t="shared" si="45"/>
        <v/>
      </c>
      <c r="L494" s="28"/>
      <c r="M494" s="10"/>
      <c r="N494" s="7"/>
      <c r="O494" s="7"/>
      <c r="P494" s="7"/>
      <c r="Q494" s="10" t="str">
        <f t="shared" si="46"/>
        <v/>
      </c>
      <c r="R494" s="28"/>
      <c r="S494" s="10"/>
      <c r="T494" s="7"/>
      <c r="U494" s="7"/>
      <c r="V494" s="7"/>
      <c r="W494" s="7"/>
      <c r="X494" s="10" t="str">
        <f t="shared" si="47"/>
        <v/>
      </c>
      <c r="Y494" s="28"/>
      <c r="Z494" s="10"/>
      <c r="AA494" s="7"/>
      <c r="AB494" s="7"/>
      <c r="AC494" s="7"/>
      <c r="AD494" s="7"/>
      <c r="AE494" s="10" t="str">
        <f t="shared" si="48"/>
        <v/>
      </c>
      <c r="AF494" s="28"/>
      <c r="AG494" s="10"/>
      <c r="AH494" s="7"/>
      <c r="AI494" s="7"/>
      <c r="AJ494" s="7"/>
      <c r="AK494" s="29"/>
      <c r="AL494" s="14"/>
      <c r="AM494" s="7" t="str">
        <f t="shared" si="49"/>
        <v/>
      </c>
      <c r="AN494" s="30"/>
    </row>
    <row r="495" spans="1:40" x14ac:dyDescent="0.25">
      <c r="A495" s="14"/>
      <c r="B495" s="14"/>
      <c r="C495" s="14"/>
      <c r="D495" s="10"/>
      <c r="E495" s="10"/>
      <c r="F495" s="14"/>
      <c r="G495" s="10" t="str">
        <f t="shared" si="44"/>
        <v/>
      </c>
      <c r="H495" s="28"/>
      <c r="I495" s="10"/>
      <c r="J495" s="14"/>
      <c r="K495" s="10" t="str">
        <f t="shared" si="45"/>
        <v/>
      </c>
      <c r="L495" s="28"/>
      <c r="M495" s="10"/>
      <c r="N495" s="7"/>
      <c r="O495" s="7"/>
      <c r="P495" s="7"/>
      <c r="Q495" s="10" t="str">
        <f t="shared" si="46"/>
        <v/>
      </c>
      <c r="R495" s="28"/>
      <c r="S495" s="10"/>
      <c r="T495" s="7"/>
      <c r="U495" s="7"/>
      <c r="V495" s="7"/>
      <c r="W495" s="7"/>
      <c r="X495" s="10" t="str">
        <f t="shared" si="47"/>
        <v/>
      </c>
      <c r="Y495" s="28"/>
      <c r="Z495" s="10"/>
      <c r="AA495" s="7"/>
      <c r="AB495" s="7"/>
      <c r="AC495" s="7"/>
      <c r="AD495" s="7"/>
      <c r="AE495" s="10" t="str">
        <f t="shared" si="48"/>
        <v/>
      </c>
      <c r="AF495" s="28"/>
      <c r="AG495" s="10"/>
      <c r="AH495" s="7"/>
      <c r="AI495" s="7"/>
      <c r="AJ495" s="7"/>
      <c r="AK495" s="29"/>
      <c r="AL495" s="14"/>
      <c r="AM495" s="7" t="str">
        <f t="shared" si="49"/>
        <v/>
      </c>
      <c r="AN495" s="30"/>
    </row>
    <row r="496" spans="1:40" x14ac:dyDescent="0.25">
      <c r="A496" s="14"/>
      <c r="B496" s="14"/>
      <c r="C496" s="14"/>
      <c r="D496" s="10"/>
      <c r="E496" s="10"/>
      <c r="F496" s="14"/>
      <c r="G496" s="10" t="str">
        <f t="shared" si="44"/>
        <v/>
      </c>
      <c r="H496" s="28"/>
      <c r="I496" s="10"/>
      <c r="J496" s="14"/>
      <c r="K496" s="10" t="str">
        <f t="shared" si="45"/>
        <v/>
      </c>
      <c r="L496" s="28"/>
      <c r="M496" s="10"/>
      <c r="N496" s="7"/>
      <c r="O496" s="7"/>
      <c r="P496" s="7"/>
      <c r="Q496" s="10" t="str">
        <f t="shared" si="46"/>
        <v/>
      </c>
      <c r="R496" s="28"/>
      <c r="S496" s="10"/>
      <c r="T496" s="7"/>
      <c r="U496" s="7"/>
      <c r="V496" s="7"/>
      <c r="W496" s="7"/>
      <c r="X496" s="10" t="str">
        <f t="shared" si="47"/>
        <v/>
      </c>
      <c r="Y496" s="28"/>
      <c r="Z496" s="10"/>
      <c r="AA496" s="7"/>
      <c r="AB496" s="7"/>
      <c r="AC496" s="7"/>
      <c r="AD496" s="7"/>
      <c r="AE496" s="10" t="str">
        <f t="shared" si="48"/>
        <v/>
      </c>
      <c r="AF496" s="28"/>
      <c r="AG496" s="10"/>
      <c r="AH496" s="7"/>
      <c r="AI496" s="7"/>
      <c r="AJ496" s="7"/>
      <c r="AK496" s="29"/>
      <c r="AL496" s="14"/>
      <c r="AM496" s="7" t="str">
        <f t="shared" si="49"/>
        <v/>
      </c>
      <c r="AN496" s="30"/>
    </row>
    <row r="497" spans="1:40" x14ac:dyDescent="0.25">
      <c r="A497" s="14"/>
      <c r="B497" s="14"/>
      <c r="C497" s="14"/>
      <c r="D497" s="10"/>
      <c r="E497" s="10"/>
      <c r="F497" s="14"/>
      <c r="G497" s="10" t="str">
        <f t="shared" si="44"/>
        <v/>
      </c>
      <c r="H497" s="28"/>
      <c r="I497" s="10"/>
      <c r="J497" s="14"/>
      <c r="K497" s="10" t="str">
        <f t="shared" si="45"/>
        <v/>
      </c>
      <c r="L497" s="28"/>
      <c r="M497" s="10"/>
      <c r="N497" s="7"/>
      <c r="O497" s="7"/>
      <c r="P497" s="7"/>
      <c r="Q497" s="10" t="str">
        <f t="shared" si="46"/>
        <v/>
      </c>
      <c r="R497" s="28"/>
      <c r="S497" s="10"/>
      <c r="T497" s="7"/>
      <c r="U497" s="7"/>
      <c r="V497" s="7"/>
      <c r="W497" s="7"/>
      <c r="X497" s="10" t="str">
        <f t="shared" si="47"/>
        <v/>
      </c>
      <c r="Y497" s="28"/>
      <c r="Z497" s="10"/>
      <c r="AA497" s="7"/>
      <c r="AB497" s="7"/>
      <c r="AC497" s="7"/>
      <c r="AD497" s="7"/>
      <c r="AE497" s="10" t="str">
        <f t="shared" si="48"/>
        <v/>
      </c>
      <c r="AF497" s="28"/>
      <c r="AG497" s="10"/>
      <c r="AH497" s="7"/>
      <c r="AI497" s="7"/>
      <c r="AJ497" s="7"/>
      <c r="AK497" s="29"/>
      <c r="AL497" s="14"/>
      <c r="AM497" s="7" t="str">
        <f t="shared" si="49"/>
        <v/>
      </c>
      <c r="AN497" s="30"/>
    </row>
    <row r="498" spans="1:40" x14ac:dyDescent="0.25">
      <c r="A498" s="14"/>
      <c r="B498" s="14"/>
      <c r="C498" s="14"/>
      <c r="D498" s="10"/>
      <c r="E498" s="10"/>
      <c r="F498" s="14"/>
      <c r="G498" s="10" t="str">
        <f t="shared" si="44"/>
        <v/>
      </c>
      <c r="H498" s="28"/>
      <c r="I498" s="10"/>
      <c r="J498" s="14"/>
      <c r="K498" s="10" t="str">
        <f t="shared" si="45"/>
        <v/>
      </c>
      <c r="L498" s="28"/>
      <c r="M498" s="10"/>
      <c r="N498" s="7"/>
      <c r="O498" s="7"/>
      <c r="P498" s="7"/>
      <c r="Q498" s="10" t="str">
        <f t="shared" si="46"/>
        <v/>
      </c>
      <c r="R498" s="28"/>
      <c r="S498" s="10"/>
      <c r="T498" s="7"/>
      <c r="U498" s="7"/>
      <c r="V498" s="7"/>
      <c r="W498" s="7"/>
      <c r="X498" s="10" t="str">
        <f t="shared" si="47"/>
        <v/>
      </c>
      <c r="Y498" s="28"/>
      <c r="Z498" s="10"/>
      <c r="AA498" s="7"/>
      <c r="AB498" s="7"/>
      <c r="AC498" s="7"/>
      <c r="AD498" s="7"/>
      <c r="AE498" s="10" t="str">
        <f t="shared" si="48"/>
        <v/>
      </c>
      <c r="AF498" s="28"/>
      <c r="AG498" s="10"/>
      <c r="AH498" s="7"/>
      <c r="AI498" s="7"/>
      <c r="AJ498" s="7"/>
      <c r="AK498" s="29"/>
      <c r="AL498" s="14"/>
      <c r="AM498" s="7" t="str">
        <f t="shared" si="49"/>
        <v/>
      </c>
      <c r="AN498" s="30"/>
    </row>
    <row r="499" spans="1:40" x14ac:dyDescent="0.25">
      <c r="A499" s="14"/>
      <c r="B499" s="14"/>
      <c r="C499" s="14"/>
      <c r="D499" s="10"/>
      <c r="E499" s="10"/>
      <c r="F499" s="14"/>
      <c r="G499" s="10" t="str">
        <f t="shared" si="44"/>
        <v/>
      </c>
      <c r="H499" s="28"/>
      <c r="I499" s="10"/>
      <c r="J499" s="14"/>
      <c r="K499" s="10" t="str">
        <f t="shared" si="45"/>
        <v/>
      </c>
      <c r="L499" s="28"/>
      <c r="M499" s="10"/>
      <c r="N499" s="7"/>
      <c r="O499" s="7"/>
      <c r="P499" s="7"/>
      <c r="Q499" s="10" t="str">
        <f t="shared" si="46"/>
        <v/>
      </c>
      <c r="R499" s="28"/>
      <c r="S499" s="10"/>
      <c r="T499" s="7"/>
      <c r="U499" s="7"/>
      <c r="V499" s="7"/>
      <c r="W499" s="7"/>
      <c r="X499" s="10" t="str">
        <f t="shared" si="47"/>
        <v/>
      </c>
      <c r="Y499" s="28"/>
      <c r="Z499" s="10"/>
      <c r="AA499" s="7"/>
      <c r="AB499" s="7"/>
      <c r="AC499" s="7"/>
      <c r="AD499" s="7"/>
      <c r="AE499" s="10" t="str">
        <f t="shared" si="48"/>
        <v/>
      </c>
      <c r="AF499" s="28"/>
      <c r="AG499" s="10"/>
      <c r="AH499" s="7"/>
      <c r="AI499" s="7"/>
      <c r="AJ499" s="7"/>
      <c r="AK499" s="29"/>
      <c r="AL499" s="14"/>
      <c r="AM499" s="7" t="str">
        <f t="shared" si="49"/>
        <v/>
      </c>
      <c r="AN499" s="30"/>
    </row>
    <row r="500" spans="1:40" x14ac:dyDescent="0.25">
      <c r="A500" s="14"/>
      <c r="B500" s="14"/>
      <c r="C500" s="14"/>
      <c r="D500" s="10"/>
      <c r="E500" s="10"/>
      <c r="F500" s="14"/>
      <c r="G500" s="10" t="str">
        <f t="shared" si="44"/>
        <v/>
      </c>
      <c r="H500" s="28"/>
      <c r="I500" s="10"/>
      <c r="J500" s="14"/>
      <c r="K500" s="10" t="str">
        <f t="shared" si="45"/>
        <v/>
      </c>
      <c r="L500" s="28"/>
      <c r="M500" s="10"/>
      <c r="N500" s="7"/>
      <c r="O500" s="7"/>
      <c r="P500" s="7"/>
      <c r="Q500" s="10" t="str">
        <f t="shared" si="46"/>
        <v/>
      </c>
      <c r="R500" s="28"/>
      <c r="S500" s="10"/>
      <c r="T500" s="7"/>
      <c r="U500" s="7"/>
      <c r="V500" s="7"/>
      <c r="W500" s="7"/>
      <c r="X500" s="10" t="str">
        <f t="shared" si="47"/>
        <v/>
      </c>
      <c r="Y500" s="28"/>
      <c r="Z500" s="10"/>
      <c r="AA500" s="7"/>
      <c r="AB500" s="7"/>
      <c r="AC500" s="7"/>
      <c r="AD500" s="7"/>
      <c r="AE500" s="10" t="str">
        <f t="shared" si="48"/>
        <v/>
      </c>
      <c r="AF500" s="28"/>
      <c r="AG500" s="10"/>
      <c r="AH500" s="7"/>
      <c r="AI500" s="7"/>
      <c r="AJ500" s="7"/>
      <c r="AK500" s="29"/>
      <c r="AL500" s="14"/>
      <c r="AM500" s="7" t="str">
        <f t="shared" si="49"/>
        <v/>
      </c>
      <c r="AN500" s="30"/>
    </row>
    <row r="501" spans="1:40" x14ac:dyDescent="0.25">
      <c r="A501" s="14"/>
      <c r="B501" s="14"/>
      <c r="C501" s="14"/>
      <c r="D501" s="10"/>
      <c r="E501" s="10"/>
      <c r="F501" s="14"/>
      <c r="G501" s="10" t="str">
        <f t="shared" si="44"/>
        <v/>
      </c>
      <c r="H501" s="28"/>
      <c r="I501" s="10"/>
      <c r="J501" s="14"/>
      <c r="K501" s="10" t="str">
        <f t="shared" si="45"/>
        <v/>
      </c>
      <c r="L501" s="28"/>
      <c r="M501" s="10"/>
      <c r="N501" s="7"/>
      <c r="O501" s="7"/>
      <c r="P501" s="7"/>
      <c r="Q501" s="10" t="str">
        <f t="shared" si="46"/>
        <v/>
      </c>
      <c r="R501" s="28"/>
      <c r="S501" s="10"/>
      <c r="T501" s="7"/>
      <c r="U501" s="7"/>
      <c r="V501" s="7"/>
      <c r="W501" s="7"/>
      <c r="X501" s="10" t="str">
        <f t="shared" si="47"/>
        <v/>
      </c>
      <c r="Y501" s="28"/>
      <c r="Z501" s="10"/>
      <c r="AA501" s="7"/>
      <c r="AB501" s="7"/>
      <c r="AC501" s="7"/>
      <c r="AD501" s="7"/>
      <c r="AE501" s="10" t="str">
        <f t="shared" si="48"/>
        <v/>
      </c>
      <c r="AF501" s="28"/>
      <c r="AG501" s="10"/>
      <c r="AH501" s="7"/>
      <c r="AI501" s="7"/>
      <c r="AJ501" s="7"/>
      <c r="AK501" s="29"/>
      <c r="AL501" s="14"/>
      <c r="AM501" s="7" t="str">
        <f t="shared" si="49"/>
        <v/>
      </c>
      <c r="AN501" s="30"/>
    </row>
    <row r="502" spans="1:40" x14ac:dyDescent="0.25">
      <c r="A502" s="14"/>
      <c r="B502" s="14"/>
      <c r="C502" s="14"/>
      <c r="D502" s="10"/>
      <c r="E502" s="10"/>
      <c r="F502" s="14"/>
      <c r="G502" s="10" t="str">
        <f t="shared" si="44"/>
        <v/>
      </c>
      <c r="H502" s="28"/>
      <c r="I502" s="10"/>
      <c r="J502" s="14"/>
      <c r="K502" s="10" t="str">
        <f t="shared" si="45"/>
        <v/>
      </c>
      <c r="L502" s="28"/>
      <c r="M502" s="10"/>
      <c r="N502" s="7"/>
      <c r="O502" s="7"/>
      <c r="P502" s="7"/>
      <c r="Q502" s="10" t="str">
        <f t="shared" si="46"/>
        <v/>
      </c>
      <c r="R502" s="28"/>
      <c r="S502" s="10"/>
      <c r="T502" s="7"/>
      <c r="U502" s="7"/>
      <c r="V502" s="7"/>
      <c r="W502" s="7"/>
      <c r="X502" s="10" t="str">
        <f t="shared" si="47"/>
        <v/>
      </c>
      <c r="Y502" s="28"/>
      <c r="Z502" s="10"/>
      <c r="AA502" s="7"/>
      <c r="AB502" s="7"/>
      <c r="AC502" s="7"/>
      <c r="AD502" s="7"/>
      <c r="AE502" s="10" t="str">
        <f t="shared" si="48"/>
        <v/>
      </c>
      <c r="AF502" s="28"/>
      <c r="AG502" s="10"/>
      <c r="AH502" s="7"/>
      <c r="AI502" s="7"/>
      <c r="AJ502" s="7"/>
      <c r="AK502" s="29"/>
      <c r="AL502" s="14"/>
      <c r="AM502" s="7" t="str">
        <f t="shared" si="49"/>
        <v/>
      </c>
      <c r="AN502" s="30"/>
    </row>
    <row r="503" spans="1:40" x14ac:dyDescent="0.25">
      <c r="A503" s="14"/>
      <c r="B503" s="14"/>
      <c r="C503" s="14"/>
      <c r="D503" s="10"/>
      <c r="E503" s="10"/>
      <c r="F503" s="14"/>
      <c r="G503" s="10" t="str">
        <f t="shared" si="44"/>
        <v/>
      </c>
      <c r="H503" s="28"/>
      <c r="I503" s="10"/>
      <c r="J503" s="14"/>
      <c r="K503" s="10" t="str">
        <f t="shared" si="45"/>
        <v/>
      </c>
      <c r="L503" s="28"/>
      <c r="M503" s="10"/>
      <c r="N503" s="7"/>
      <c r="O503" s="7"/>
      <c r="P503" s="7"/>
      <c r="Q503" s="10" t="str">
        <f t="shared" si="46"/>
        <v/>
      </c>
      <c r="R503" s="28"/>
      <c r="S503" s="10"/>
      <c r="T503" s="7"/>
      <c r="U503" s="7"/>
      <c r="V503" s="7"/>
      <c r="W503" s="7"/>
      <c r="X503" s="10" t="str">
        <f t="shared" si="47"/>
        <v/>
      </c>
      <c r="Y503" s="28"/>
      <c r="Z503" s="10"/>
      <c r="AA503" s="7"/>
      <c r="AB503" s="7"/>
      <c r="AC503" s="7"/>
      <c r="AD503" s="7"/>
      <c r="AE503" s="10" t="str">
        <f t="shared" si="48"/>
        <v/>
      </c>
      <c r="AF503" s="28"/>
      <c r="AG503" s="10"/>
      <c r="AH503" s="7"/>
      <c r="AI503" s="7"/>
      <c r="AJ503" s="7"/>
      <c r="AK503" s="29"/>
      <c r="AL503" s="14"/>
      <c r="AM503" s="7" t="str">
        <f t="shared" si="49"/>
        <v/>
      </c>
      <c r="AN503" s="30"/>
    </row>
    <row r="504" spans="1:40" x14ac:dyDescent="0.25">
      <c r="A504" s="14"/>
      <c r="B504" s="14"/>
      <c r="C504" s="14"/>
      <c r="D504" s="10"/>
      <c r="E504" s="10"/>
      <c r="F504" s="14"/>
      <c r="G504" s="10" t="str">
        <f t="shared" si="44"/>
        <v/>
      </c>
      <c r="H504" s="28"/>
      <c r="I504" s="10"/>
      <c r="J504" s="14"/>
      <c r="K504" s="10" t="str">
        <f t="shared" si="45"/>
        <v/>
      </c>
      <c r="L504" s="28"/>
      <c r="M504" s="10"/>
      <c r="N504" s="7"/>
      <c r="O504" s="7"/>
      <c r="P504" s="7"/>
      <c r="Q504" s="10" t="str">
        <f t="shared" si="46"/>
        <v/>
      </c>
      <c r="R504" s="28"/>
      <c r="S504" s="10"/>
      <c r="T504" s="7"/>
      <c r="U504" s="7"/>
      <c r="V504" s="7"/>
      <c r="W504" s="7"/>
      <c r="X504" s="10" t="str">
        <f t="shared" si="47"/>
        <v/>
      </c>
      <c r="Y504" s="28"/>
      <c r="Z504" s="10"/>
      <c r="AA504" s="7"/>
      <c r="AB504" s="7"/>
      <c r="AC504" s="7"/>
      <c r="AD504" s="7"/>
      <c r="AE504" s="10" t="str">
        <f t="shared" si="48"/>
        <v/>
      </c>
      <c r="AF504" s="28"/>
      <c r="AG504" s="10"/>
      <c r="AH504" s="7"/>
      <c r="AI504" s="7"/>
      <c r="AJ504" s="7"/>
      <c r="AK504" s="29"/>
      <c r="AL504" s="14"/>
      <c r="AM504" s="7" t="str">
        <f t="shared" si="49"/>
        <v/>
      </c>
      <c r="AN504" s="30"/>
    </row>
  </sheetData>
  <mergeCells count="41">
    <mergeCell ref="AO5:AQ5"/>
    <mergeCell ref="AP6:AQ6"/>
    <mergeCell ref="AP7:AQ7"/>
    <mergeCell ref="AP9:AQ9"/>
    <mergeCell ref="AP27:AQ27"/>
    <mergeCell ref="AP28:AQ28"/>
    <mergeCell ref="AP26:AQ26"/>
    <mergeCell ref="AP11:AQ11"/>
    <mergeCell ref="AP12:AQ12"/>
    <mergeCell ref="AP14:AQ14"/>
    <mergeCell ref="AP15:AQ15"/>
    <mergeCell ref="AP16:AQ16"/>
    <mergeCell ref="AP29:AQ29"/>
    <mergeCell ref="AP31:AQ31"/>
    <mergeCell ref="AP32:AQ32"/>
    <mergeCell ref="AP38:AQ38"/>
    <mergeCell ref="AP33:AQ33"/>
    <mergeCell ref="AP34:AQ34"/>
    <mergeCell ref="AP35:AQ35"/>
    <mergeCell ref="AP36:AQ36"/>
    <mergeCell ref="AO30:AQ30"/>
    <mergeCell ref="AO37:AQ37"/>
    <mergeCell ref="AO46:AQ55"/>
    <mergeCell ref="AP39:AQ39"/>
    <mergeCell ref="AP40:AQ40"/>
    <mergeCell ref="AP41:AQ41"/>
    <mergeCell ref="AP43:AQ43"/>
    <mergeCell ref="AP44:AQ44"/>
    <mergeCell ref="AO42:AQ42"/>
    <mergeCell ref="AP25:AQ25"/>
    <mergeCell ref="AO8:AQ8"/>
    <mergeCell ref="AO13:AQ13"/>
    <mergeCell ref="AO17:AQ17"/>
    <mergeCell ref="AO23:AQ23"/>
    <mergeCell ref="AP18:AQ18"/>
    <mergeCell ref="AP19:AQ19"/>
    <mergeCell ref="AP10:AQ10"/>
    <mergeCell ref="AP20:AQ20"/>
    <mergeCell ref="AP21:AQ21"/>
    <mergeCell ref="AP22:AQ22"/>
    <mergeCell ref="AP24:AQ24"/>
  </mergeCells>
  <phoneticPr fontId="4" type="noConversion"/>
  <conditionalFormatting sqref="N2:P5 T2:W203 AH2:AH203 O6:P203 N6:N504">
    <cfRule type="containsText" dxfId="15" priority="7" operator="containsText" text="Pass">
      <formula>NOT(ISERROR(SEARCH("Pass",N2)))</formula>
    </cfRule>
    <cfRule type="containsText" dxfId="14" priority="8" operator="containsText" text="Fail">
      <formula>NOT(ISERROR(SEARCH("Fail",N2)))</formula>
    </cfRule>
  </conditionalFormatting>
  <conditionalFormatting sqref="N2:P504 T2:W504 AH2:AK504 M505:P5007 S505:W5007 AG505:AK5007">
    <cfRule type="containsText" dxfId="13" priority="5" operator="containsText" text="Pass">
      <formula>NOT(ISERROR(SEARCH("Pass",M2)))</formula>
    </cfRule>
  </conditionalFormatting>
  <conditionalFormatting sqref="N2:P504 T2:W504 AH2:AK504">
    <cfRule type="containsText" dxfId="12" priority="6" operator="containsText" text="Fail">
      <formula>NOT(ISERROR(SEARCH("Fail",N2)))</formula>
    </cfRule>
  </conditionalFormatting>
  <conditionalFormatting sqref="AA2:AD203">
    <cfRule type="containsText" dxfId="11" priority="3" operator="containsText" text="Pass">
      <formula>NOT(ISERROR(SEARCH("Pass",AA2)))</formula>
    </cfRule>
    <cfRule type="containsText" dxfId="10" priority="4" operator="containsText" text="Fail">
      <formula>NOT(ISERROR(SEARCH("Fail",AA2)))</formula>
    </cfRule>
  </conditionalFormatting>
  <conditionalFormatting sqref="AA2:AD504 Z505:AD5007">
    <cfRule type="containsText" dxfId="9" priority="1" operator="containsText" text="Pass">
      <formula>NOT(ISERROR(SEARCH("Pass",Z2)))</formula>
    </cfRule>
  </conditionalFormatting>
  <conditionalFormatting sqref="AA2:AD504">
    <cfRule type="containsText" dxfId="8" priority="2" operator="containsText" text="Fail">
      <formula>NOT(ISERROR(SEARCH("Fail",AA2)))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F5E48E16-62F6-42E2-94E8-1DE790E9716A}">
          <x14:formula1>
            <xm:f>'Data References'!$N$3:$N$25</xm:f>
          </x14:formula1>
          <xm:sqref>Z2:Z504 D2:D504 S2:S504 I2:I504 M2:M504 AG2:AG504</xm:sqref>
        </x14:dataValidation>
        <x14:dataValidation type="list" allowBlank="1" showInputMessage="1" showErrorMessage="1" xr:uid="{39F3B939-D526-4138-9317-70E2D54ED8E1}">
          <x14:formula1>
            <xm:f>'Data References'!$O$3:$O$4</xm:f>
          </x14:formula1>
          <xm:sqref>N2:N504</xm:sqref>
        </x14:dataValidation>
        <x14:dataValidation type="list" allowBlank="1" showInputMessage="1" showErrorMessage="1" xr:uid="{AE1906FD-F765-4793-BD2C-58E571E58C75}">
          <x14:formula1>
            <xm:f>'Data References'!$P$3:$P$4</xm:f>
          </x14:formula1>
          <xm:sqref>W2:W504 AD2:AD504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ABA68-F557-4B29-979C-06051CDD18D5}">
  <dimension ref="A1:V500"/>
  <sheetViews>
    <sheetView zoomScale="55" zoomScaleNormal="55" workbookViewId="0">
      <selection activeCell="AB34" sqref="AB34"/>
    </sheetView>
  </sheetViews>
  <sheetFormatPr defaultRowHeight="15" x14ac:dyDescent="0.25"/>
  <cols>
    <col min="1" max="1" width="8.5703125" bestFit="1" customWidth="1"/>
    <col min="2" max="2" width="28.5703125" customWidth="1"/>
    <col min="3" max="3" width="9.85546875" bestFit="1" customWidth="1"/>
    <col min="4" max="4" width="8.7109375" bestFit="1" customWidth="1"/>
    <col min="5" max="5" width="9" bestFit="1" customWidth="1"/>
    <col min="6" max="7" width="15" bestFit="1" customWidth="1"/>
    <col min="8" max="8" width="19.28515625" bestFit="1" customWidth="1"/>
    <col min="9" max="9" width="16.28515625" bestFit="1" customWidth="1"/>
    <col min="10" max="10" width="15.7109375" bestFit="1" customWidth="1"/>
    <col min="11" max="11" width="18.42578125" bestFit="1" customWidth="1"/>
    <col min="12" max="12" width="14.28515625" bestFit="1" customWidth="1"/>
    <col min="13" max="13" width="13.85546875" bestFit="1" customWidth="1"/>
    <col min="14" max="14" width="14.5703125" bestFit="1" customWidth="1"/>
    <col min="15" max="15" width="15" customWidth="1"/>
    <col min="16" max="16" width="8.7109375" bestFit="1" customWidth="1"/>
    <col min="17" max="17" width="7" bestFit="1" customWidth="1"/>
    <col min="18" max="18" width="6.42578125" customWidth="1"/>
    <col min="19" max="19" width="35.85546875" bestFit="1" customWidth="1"/>
    <col min="20" max="20" width="28.28515625" customWidth="1"/>
    <col min="21" max="21" width="59.85546875" customWidth="1"/>
  </cols>
  <sheetData>
    <row r="1" spans="1:22" ht="34.5" customHeight="1" x14ac:dyDescent="0.25">
      <c r="A1" s="8" t="s">
        <v>43</v>
      </c>
      <c r="B1" s="4" t="s">
        <v>0</v>
      </c>
      <c r="C1" s="4" t="s">
        <v>1</v>
      </c>
      <c r="D1" s="4" t="s">
        <v>3</v>
      </c>
      <c r="E1" s="4" t="s">
        <v>5</v>
      </c>
      <c r="F1" s="4" t="s">
        <v>6</v>
      </c>
      <c r="G1" s="8" t="s">
        <v>17</v>
      </c>
      <c r="H1" s="8" t="s">
        <v>14</v>
      </c>
      <c r="I1" s="8" t="s">
        <v>85</v>
      </c>
      <c r="J1" s="8" t="s">
        <v>84</v>
      </c>
      <c r="K1" s="8" t="s">
        <v>56</v>
      </c>
      <c r="L1" s="8" t="s">
        <v>86</v>
      </c>
      <c r="M1" s="8" t="s">
        <v>83</v>
      </c>
      <c r="N1" s="8" t="s">
        <v>82</v>
      </c>
      <c r="O1" s="8" t="s">
        <v>76</v>
      </c>
      <c r="P1" s="8" t="s">
        <v>68</v>
      </c>
      <c r="Q1" s="8" t="s">
        <v>69</v>
      </c>
      <c r="R1" s="25"/>
      <c r="S1" s="7" t="s">
        <v>63</v>
      </c>
      <c r="T1" s="7" t="s">
        <v>64</v>
      </c>
      <c r="U1" s="7" t="s">
        <v>65</v>
      </c>
      <c r="V1" s="15"/>
    </row>
    <row r="2" spans="1:22" x14ac:dyDescent="0.25">
      <c r="A2" s="14" t="s">
        <v>4</v>
      </c>
      <c r="B2" s="10" t="s">
        <v>49</v>
      </c>
      <c r="C2" s="10" t="s">
        <v>2</v>
      </c>
      <c r="D2" s="10" t="s">
        <v>7</v>
      </c>
      <c r="E2" s="10">
        <v>21</v>
      </c>
      <c r="F2" s="10" t="str">
        <f>IFERROR(VLOOKUP(E2, 'Data References'!$C$3:$D$55, 2, FALSE),"")</f>
        <v>F1/M1</v>
      </c>
      <c r="G2" s="10">
        <f>IFERROR(VLOOKUP(F2,'Data References'!$D$3:$E$55,2,FALSE),"")</f>
        <v>1.35</v>
      </c>
      <c r="H2" s="10">
        <f>IFERROR(IF($D2="","",IF($D2="Male",$T$25,$T$26)),"")</f>
        <v>123</v>
      </c>
      <c r="I2" s="10">
        <f>IF(OR(M2="", N2=""), "", IF(M2=10, N2*2, IF(M2=40, N2*0.25, "")))</f>
        <v>6</v>
      </c>
      <c r="J2" s="7">
        <v>165</v>
      </c>
      <c r="K2" s="10">
        <f>IF(OR(H2="", G2=""), "", ROUNDDOWN(H2*G2, 0))</f>
        <v>166</v>
      </c>
      <c r="L2" s="7">
        <f>IF(OR(J2="", I2=""), "", J2+I2)</f>
        <v>171</v>
      </c>
      <c r="M2" s="7">
        <v>10</v>
      </c>
      <c r="N2" s="7">
        <v>3</v>
      </c>
      <c r="O2" s="7" t="str">
        <f>IF(AND(K2="",L2=""),"",IFERROR(IF(L2&lt;=K2,"Pass","Fail"),""))</f>
        <v>Fail</v>
      </c>
      <c r="P2" s="7">
        <v>0</v>
      </c>
      <c r="Q2" s="7" t="str">
        <f>IF(O2="", "", IF(O2="Pass", IF(P2=0, "Bronze", IF(OR(P2=1, P2=2, P2=3), "Silver", IF(P2=4, "Gold", ""))), IF(O2="Fail", "N/A", "")))</f>
        <v>N/A</v>
      </c>
      <c r="R2" s="26"/>
      <c r="S2" s="7">
        <f>COUNTIF(Q:Q, "bronze")</f>
        <v>1</v>
      </c>
      <c r="T2" s="7">
        <f>COUNTIF(Q:Q, "silver")</f>
        <v>0</v>
      </c>
      <c r="U2" s="7">
        <f>COUNTIF(Q:Q, "gold")</f>
        <v>0</v>
      </c>
      <c r="V2" s="15"/>
    </row>
    <row r="3" spans="1:22" x14ac:dyDescent="0.25">
      <c r="A3" s="14" t="s">
        <v>4</v>
      </c>
      <c r="B3" s="10" t="s">
        <v>49</v>
      </c>
      <c r="C3" s="10" t="s">
        <v>2</v>
      </c>
      <c r="D3" s="10" t="s">
        <v>8</v>
      </c>
      <c r="E3" s="10">
        <v>35</v>
      </c>
      <c r="F3" s="10" t="str">
        <f>IFERROR(VLOOKUP(E3, 'Data References'!$C$3:$D$55, 2, FALSE),"")</f>
        <v>F2/M2</v>
      </c>
      <c r="G3" s="10">
        <f>IFERROR(VLOOKUP(F3,'Data References'!$D$3:$E$55,2,FALSE),"")</f>
        <v>1.45</v>
      </c>
      <c r="H3" s="10">
        <f t="shared" ref="H3:H66" si="0">IFERROR(IF($D3="","",IF($D3="Male",$T$25,$T$26)),"")</f>
        <v>147</v>
      </c>
      <c r="I3" s="10">
        <f t="shared" ref="I3:I66" si="1">IF(OR(M3="", N3=""), "", IF(M3=10, N3*2, IF(M3=40, N3*0.25, "")))</f>
        <v>3.25</v>
      </c>
      <c r="J3" s="7">
        <v>165</v>
      </c>
      <c r="K3" s="10">
        <f t="shared" ref="K3:K66" si="2">IF(OR(H3="", G3=""), "", ROUNDDOWN(H3*G3, 0))</f>
        <v>213</v>
      </c>
      <c r="L3" s="7">
        <f t="shared" ref="L3:L66" si="3">IF(OR(J3="", I3=""), "", J3+I3)</f>
        <v>168.25</v>
      </c>
      <c r="M3" s="7">
        <v>40</v>
      </c>
      <c r="N3" s="7">
        <v>13</v>
      </c>
      <c r="O3" s="7" t="str">
        <f t="shared" ref="O3:O66" si="4">IF(AND(K3="",L3=""),"",IFERROR(IF(L3&lt;=K3,"Pass","Fail"),""))</f>
        <v>Pass</v>
      </c>
      <c r="P3" s="10">
        <v>0</v>
      </c>
      <c r="Q3" s="7" t="str">
        <f t="shared" ref="Q3:Q66" si="5">IF(O3="", "", IF(O3="Pass", IF(P3=0, "Bronze", IF(OR(P3=1, P3=2, P3=3), "Silver", IF(P3=4, "Gold", ""))), IF(O3="Fail", "N/A", "")))</f>
        <v>Bronze</v>
      </c>
      <c r="R3" s="26"/>
      <c r="S3" s="7" t="s">
        <v>66</v>
      </c>
      <c r="T3" s="7" t="s">
        <v>67</v>
      </c>
      <c r="U3" s="7"/>
      <c r="V3" s="30"/>
    </row>
    <row r="4" spans="1:22" x14ac:dyDescent="0.25">
      <c r="A4" s="14"/>
      <c r="B4" s="7"/>
      <c r="C4" s="7"/>
      <c r="D4" s="7"/>
      <c r="E4" s="10"/>
      <c r="F4" s="10" t="str">
        <f>IFERROR(VLOOKUP(E4, 'Data References'!$C$3:$D$55, 2, FALSE),"")</f>
        <v/>
      </c>
      <c r="G4" s="10" t="str">
        <f>IFERROR(VLOOKUP(F4,'Data References'!$D$3:$E$55,2,FALSE),"")</f>
        <v/>
      </c>
      <c r="H4" s="10" t="str">
        <f t="shared" si="0"/>
        <v/>
      </c>
      <c r="I4" s="10" t="str">
        <f t="shared" si="1"/>
        <v/>
      </c>
      <c r="J4" s="10"/>
      <c r="K4" s="10" t="str">
        <f t="shared" si="2"/>
        <v/>
      </c>
      <c r="L4" s="7" t="str">
        <f t="shared" si="3"/>
        <v/>
      </c>
      <c r="M4" s="7"/>
      <c r="N4" s="7"/>
      <c r="O4" s="7" t="str">
        <f t="shared" si="4"/>
        <v/>
      </c>
      <c r="P4" s="14"/>
      <c r="Q4" s="7" t="str">
        <f t="shared" si="5"/>
        <v/>
      </c>
      <c r="R4" s="26"/>
      <c r="S4" s="7">
        <f>COUNTA(B2:B1000)</f>
        <v>2</v>
      </c>
      <c r="T4" s="7">
        <f>COUNTIF(O2:O1000, "pass")</f>
        <v>1</v>
      </c>
      <c r="U4" s="7"/>
      <c r="V4" s="30"/>
    </row>
    <row r="5" spans="1:22" x14ac:dyDescent="0.25">
      <c r="A5" s="14"/>
      <c r="B5" s="7"/>
      <c r="C5" s="7"/>
      <c r="D5" s="7"/>
      <c r="E5" s="10"/>
      <c r="F5" s="10" t="str">
        <f>IFERROR(VLOOKUP(E5, 'Data References'!$C$3:$D$55, 2, FALSE),"")</f>
        <v/>
      </c>
      <c r="G5" s="10" t="str">
        <f>IFERROR(VLOOKUP(F5,'Data References'!$D$3:$E$55,2,FALSE),"")</f>
        <v/>
      </c>
      <c r="H5" s="10" t="str">
        <f t="shared" si="0"/>
        <v/>
      </c>
      <c r="I5" s="10" t="str">
        <f t="shared" si="1"/>
        <v/>
      </c>
      <c r="J5" s="10"/>
      <c r="K5" s="10" t="str">
        <f t="shared" si="2"/>
        <v/>
      </c>
      <c r="L5" s="7" t="str">
        <f t="shared" si="3"/>
        <v/>
      </c>
      <c r="M5" s="7"/>
      <c r="N5" s="7"/>
      <c r="O5" s="7" t="str">
        <f t="shared" si="4"/>
        <v/>
      </c>
      <c r="P5" s="14"/>
      <c r="Q5" s="7" t="str">
        <f t="shared" si="5"/>
        <v/>
      </c>
      <c r="R5" s="26"/>
      <c r="S5" s="41" t="s">
        <v>18</v>
      </c>
      <c r="T5" s="41"/>
      <c r="U5" s="41"/>
      <c r="V5" s="15"/>
    </row>
    <row r="6" spans="1:22" x14ac:dyDescent="0.25">
      <c r="A6" s="14"/>
      <c r="B6" s="7"/>
      <c r="C6" s="7"/>
      <c r="D6" s="7"/>
      <c r="E6" s="10"/>
      <c r="F6" s="10" t="str">
        <f>IFERROR(VLOOKUP(E6, 'Data References'!$C$3:$D$55, 2, FALSE),"")</f>
        <v/>
      </c>
      <c r="G6" s="10" t="str">
        <f>IFERROR(VLOOKUP(F6,'Data References'!$D$3:$E$55,2,FALSE),"")</f>
        <v/>
      </c>
      <c r="H6" s="10" t="str">
        <f t="shared" si="0"/>
        <v/>
      </c>
      <c r="I6" s="10" t="str">
        <f t="shared" si="1"/>
        <v/>
      </c>
      <c r="J6" s="10"/>
      <c r="K6" s="10" t="str">
        <f t="shared" si="2"/>
        <v/>
      </c>
      <c r="L6" s="7" t="str">
        <f t="shared" si="3"/>
        <v/>
      </c>
      <c r="M6" s="7"/>
      <c r="N6" s="7"/>
      <c r="O6" s="7" t="str">
        <f t="shared" si="4"/>
        <v/>
      </c>
      <c r="P6" s="14"/>
      <c r="Q6" s="7" t="str">
        <f t="shared" si="5"/>
        <v/>
      </c>
      <c r="R6" s="26"/>
      <c r="S6" s="19" t="s">
        <v>34</v>
      </c>
      <c r="T6" s="42" t="s">
        <v>51</v>
      </c>
      <c r="U6" s="42"/>
      <c r="V6" s="15"/>
    </row>
    <row r="7" spans="1:22" x14ac:dyDescent="0.25">
      <c r="A7" s="14"/>
      <c r="B7" s="7"/>
      <c r="C7" s="7"/>
      <c r="D7" s="7"/>
      <c r="E7" s="10"/>
      <c r="F7" s="10" t="str">
        <f>IFERROR(VLOOKUP(E7, 'Data References'!$C$3:$D$55, 2, FALSE),"")</f>
        <v/>
      </c>
      <c r="G7" s="10" t="str">
        <f>IFERROR(VLOOKUP(F7,'Data References'!$D$3:$E$55,2,FALSE),"")</f>
        <v/>
      </c>
      <c r="H7" s="10" t="str">
        <f t="shared" si="0"/>
        <v/>
      </c>
      <c r="I7" s="10" t="str">
        <f t="shared" si="1"/>
        <v/>
      </c>
      <c r="J7" s="10"/>
      <c r="K7" s="10" t="str">
        <f t="shared" si="2"/>
        <v/>
      </c>
      <c r="L7" s="7" t="str">
        <f t="shared" si="3"/>
        <v/>
      </c>
      <c r="M7" s="7"/>
      <c r="N7" s="7"/>
      <c r="O7" s="7" t="str">
        <f t="shared" si="4"/>
        <v/>
      </c>
      <c r="P7" s="14"/>
      <c r="Q7" s="7" t="str">
        <f t="shared" si="5"/>
        <v/>
      </c>
      <c r="R7" s="26"/>
      <c r="S7" s="19" t="s">
        <v>35</v>
      </c>
      <c r="T7" s="42" t="s">
        <v>52</v>
      </c>
      <c r="U7" s="42"/>
      <c r="V7" s="15"/>
    </row>
    <row r="8" spans="1:22" x14ac:dyDescent="0.25">
      <c r="A8" s="14"/>
      <c r="B8" s="7"/>
      <c r="C8" s="7"/>
      <c r="D8" s="7"/>
      <c r="E8" s="10"/>
      <c r="F8" s="10" t="str">
        <f>IFERROR(VLOOKUP(E8, 'Data References'!$C$3:$D$55, 2, FALSE),"")</f>
        <v/>
      </c>
      <c r="G8" s="10" t="str">
        <f>IFERROR(VLOOKUP(F8,'Data References'!$D$3:$E$55,2,FALSE),"")</f>
        <v/>
      </c>
      <c r="H8" s="10" t="str">
        <f t="shared" si="0"/>
        <v/>
      </c>
      <c r="I8" s="10" t="str">
        <f t="shared" si="1"/>
        <v/>
      </c>
      <c r="J8" s="10"/>
      <c r="K8" s="10" t="str">
        <f t="shared" si="2"/>
        <v/>
      </c>
      <c r="L8" s="7" t="str">
        <f t="shared" si="3"/>
        <v/>
      </c>
      <c r="M8" s="7"/>
      <c r="N8" s="7"/>
      <c r="O8" s="7" t="str">
        <f t="shared" si="4"/>
        <v/>
      </c>
      <c r="P8" s="14"/>
      <c r="Q8" s="7" t="str">
        <f t="shared" si="5"/>
        <v/>
      </c>
      <c r="R8" s="26"/>
      <c r="S8" s="19" t="s">
        <v>36</v>
      </c>
      <c r="T8" s="42" t="s">
        <v>53</v>
      </c>
      <c r="U8" s="42"/>
      <c r="V8" s="15"/>
    </row>
    <row r="9" spans="1:22" x14ac:dyDescent="0.25">
      <c r="A9" s="14"/>
      <c r="B9" s="7"/>
      <c r="C9" s="7"/>
      <c r="D9" s="7"/>
      <c r="E9" s="10"/>
      <c r="F9" s="10" t="str">
        <f>IFERROR(VLOOKUP(E9, 'Data References'!$C$3:$D$55, 2, FALSE),"")</f>
        <v/>
      </c>
      <c r="G9" s="10" t="str">
        <f>IFERROR(VLOOKUP(F9,'Data References'!$D$3:$E$55,2,FALSE),"")</f>
        <v/>
      </c>
      <c r="H9" s="10" t="str">
        <f t="shared" si="0"/>
        <v/>
      </c>
      <c r="I9" s="10" t="str">
        <f t="shared" si="1"/>
        <v/>
      </c>
      <c r="J9" s="10"/>
      <c r="K9" s="10" t="str">
        <f t="shared" si="2"/>
        <v/>
      </c>
      <c r="L9" s="7" t="str">
        <f t="shared" si="3"/>
        <v/>
      </c>
      <c r="M9" s="7"/>
      <c r="N9" s="7"/>
      <c r="O9" s="7" t="str">
        <f t="shared" si="4"/>
        <v/>
      </c>
      <c r="P9" s="14"/>
      <c r="Q9" s="7" t="str">
        <f t="shared" si="5"/>
        <v/>
      </c>
      <c r="R9" s="26"/>
      <c r="S9" s="19" t="s">
        <v>37</v>
      </c>
      <c r="T9" s="42" t="s">
        <v>50</v>
      </c>
      <c r="U9" s="42"/>
      <c r="V9" s="15"/>
    </row>
    <row r="10" spans="1:22" x14ac:dyDescent="0.25">
      <c r="A10" s="14"/>
      <c r="B10" s="7"/>
      <c r="C10" s="7"/>
      <c r="D10" s="7"/>
      <c r="E10" s="10"/>
      <c r="F10" s="10" t="str">
        <f>IFERROR(VLOOKUP(E10, 'Data References'!$C$3:$D$55, 2, FALSE),"")</f>
        <v/>
      </c>
      <c r="G10" s="10" t="str">
        <f>IFERROR(VLOOKUP(F10,'Data References'!$D$3:$E$55,2,FALSE),"")</f>
        <v/>
      </c>
      <c r="H10" s="10" t="str">
        <f t="shared" si="0"/>
        <v/>
      </c>
      <c r="I10" s="10" t="str">
        <f t="shared" si="1"/>
        <v/>
      </c>
      <c r="J10" s="10"/>
      <c r="K10" s="10" t="str">
        <f t="shared" si="2"/>
        <v/>
      </c>
      <c r="L10" s="7" t="str">
        <f t="shared" si="3"/>
        <v/>
      </c>
      <c r="M10" s="7"/>
      <c r="N10" s="7"/>
      <c r="O10" s="7" t="str">
        <f t="shared" si="4"/>
        <v/>
      </c>
      <c r="P10" s="14"/>
      <c r="Q10" s="7" t="str">
        <f t="shared" si="5"/>
        <v/>
      </c>
      <c r="R10" s="26"/>
      <c r="S10" s="19" t="s">
        <v>38</v>
      </c>
      <c r="T10" s="40" t="s">
        <v>25</v>
      </c>
      <c r="U10" s="40"/>
      <c r="V10" s="15"/>
    </row>
    <row r="11" spans="1:22" x14ac:dyDescent="0.25">
      <c r="A11" s="14"/>
      <c r="B11" s="7"/>
      <c r="C11" s="7"/>
      <c r="D11" s="7"/>
      <c r="E11" s="10"/>
      <c r="F11" s="10" t="str">
        <f>IFERROR(VLOOKUP(E11, 'Data References'!$C$3:$D$55, 2, FALSE),"")</f>
        <v/>
      </c>
      <c r="G11" s="10" t="str">
        <f>IFERROR(VLOOKUP(F11,'Data References'!$D$3:$E$55,2,FALSE),"")</f>
        <v/>
      </c>
      <c r="H11" s="10" t="str">
        <f t="shared" si="0"/>
        <v/>
      </c>
      <c r="I11" s="10" t="str">
        <f t="shared" si="1"/>
        <v/>
      </c>
      <c r="J11" s="10"/>
      <c r="K11" s="10" t="str">
        <f t="shared" si="2"/>
        <v/>
      </c>
      <c r="L11" s="7" t="str">
        <f t="shared" si="3"/>
        <v/>
      </c>
      <c r="M11" s="7"/>
      <c r="N11" s="7"/>
      <c r="O11" s="7" t="str">
        <f t="shared" si="4"/>
        <v/>
      </c>
      <c r="P11" s="14"/>
      <c r="Q11" s="7" t="str">
        <f t="shared" si="5"/>
        <v/>
      </c>
      <c r="R11" s="26"/>
      <c r="S11" s="19" t="s">
        <v>39</v>
      </c>
      <c r="T11" s="40" t="s">
        <v>25</v>
      </c>
      <c r="U11" s="40"/>
      <c r="V11" s="15"/>
    </row>
    <row r="12" spans="1:22" ht="15.75" customHeight="1" x14ac:dyDescent="0.25">
      <c r="A12" s="14"/>
      <c r="B12" s="7"/>
      <c r="C12" s="7"/>
      <c r="D12" s="7"/>
      <c r="E12" s="10"/>
      <c r="F12" s="10" t="str">
        <f>IFERROR(VLOOKUP(E12, 'Data References'!$C$3:$D$55, 2, FALSE),"")</f>
        <v/>
      </c>
      <c r="G12" s="10" t="str">
        <f>IFERROR(VLOOKUP(F12,'Data References'!$D$3:$E$55,2,FALSE),"")</f>
        <v/>
      </c>
      <c r="H12" s="10" t="str">
        <f t="shared" si="0"/>
        <v/>
      </c>
      <c r="I12" s="10" t="str">
        <f t="shared" si="1"/>
        <v/>
      </c>
      <c r="J12" s="10"/>
      <c r="K12" s="10" t="str">
        <f t="shared" si="2"/>
        <v/>
      </c>
      <c r="L12" s="7" t="str">
        <f t="shared" si="3"/>
        <v/>
      </c>
      <c r="M12" s="7"/>
      <c r="N12" s="7"/>
      <c r="O12" s="7" t="str">
        <f t="shared" si="4"/>
        <v/>
      </c>
      <c r="P12" s="14"/>
      <c r="Q12" s="7" t="str">
        <f t="shared" si="5"/>
        <v/>
      </c>
      <c r="R12" s="26"/>
      <c r="S12" s="19" t="s">
        <v>40</v>
      </c>
      <c r="T12" s="40" t="s">
        <v>25</v>
      </c>
      <c r="U12" s="40"/>
      <c r="V12" s="15"/>
    </row>
    <row r="13" spans="1:22" ht="15" customHeight="1" x14ac:dyDescent="0.25">
      <c r="A13" s="14"/>
      <c r="B13" s="7"/>
      <c r="C13" s="7"/>
      <c r="D13" s="7"/>
      <c r="E13" s="10"/>
      <c r="F13" s="10" t="str">
        <f>IFERROR(VLOOKUP(E13, 'Data References'!$C$3:$D$55, 2, FALSE),"")</f>
        <v/>
      </c>
      <c r="G13" s="10" t="str">
        <f>IFERROR(VLOOKUP(F13,'Data References'!$D$3:$E$55,2,FALSE),"")</f>
        <v/>
      </c>
      <c r="H13" s="10" t="str">
        <f t="shared" si="0"/>
        <v/>
      </c>
      <c r="I13" s="10" t="str">
        <f t="shared" si="1"/>
        <v/>
      </c>
      <c r="J13" s="10"/>
      <c r="K13" s="10" t="str">
        <f t="shared" si="2"/>
        <v/>
      </c>
      <c r="L13" s="7" t="str">
        <f t="shared" si="3"/>
        <v/>
      </c>
      <c r="M13" s="7"/>
      <c r="N13" s="7"/>
      <c r="O13" s="7" t="str">
        <f t="shared" si="4"/>
        <v/>
      </c>
      <c r="P13" s="14"/>
      <c r="Q13" s="7" t="str">
        <f t="shared" si="5"/>
        <v/>
      </c>
      <c r="R13" s="26"/>
      <c r="S13" s="19" t="s">
        <v>88</v>
      </c>
      <c r="T13" s="40" t="s">
        <v>25</v>
      </c>
      <c r="U13" s="40"/>
      <c r="V13" s="15"/>
    </row>
    <row r="14" spans="1:22" ht="15" customHeight="1" x14ac:dyDescent="0.25">
      <c r="A14" s="14"/>
      <c r="B14" s="7"/>
      <c r="C14" s="7"/>
      <c r="D14" s="7"/>
      <c r="E14" s="10"/>
      <c r="F14" s="10" t="str">
        <f>IFERROR(VLOOKUP(E14, 'Data References'!$C$3:$D$55, 2, FALSE),"")</f>
        <v/>
      </c>
      <c r="G14" s="10" t="str">
        <f>IFERROR(VLOOKUP(F14,'Data References'!$D$3:$E$55,2,FALSE),"")</f>
        <v/>
      </c>
      <c r="H14" s="10" t="str">
        <f t="shared" si="0"/>
        <v/>
      </c>
      <c r="I14" s="10" t="str">
        <f t="shared" si="1"/>
        <v/>
      </c>
      <c r="J14" s="10"/>
      <c r="K14" s="10" t="str">
        <f t="shared" si="2"/>
        <v/>
      </c>
      <c r="L14" s="7" t="str">
        <f t="shared" si="3"/>
        <v/>
      </c>
      <c r="M14" s="7"/>
      <c r="N14" s="7"/>
      <c r="O14" s="7" t="str">
        <f t="shared" si="4"/>
        <v/>
      </c>
      <c r="P14" s="14"/>
      <c r="Q14" s="7" t="str">
        <f t="shared" si="5"/>
        <v/>
      </c>
      <c r="R14" s="26"/>
      <c r="S14" s="19" t="s">
        <v>89</v>
      </c>
      <c r="T14" s="43" t="s">
        <v>27</v>
      </c>
      <c r="U14" s="43"/>
      <c r="V14" s="15"/>
    </row>
    <row r="15" spans="1:22" ht="15" customHeight="1" x14ac:dyDescent="0.25">
      <c r="A15" s="14"/>
      <c r="B15" s="7"/>
      <c r="C15" s="7"/>
      <c r="D15" s="7"/>
      <c r="E15" s="10"/>
      <c r="F15" s="10" t="str">
        <f>IFERROR(VLOOKUP(E15, 'Data References'!$C$3:$D$55, 2, FALSE),"")</f>
        <v/>
      </c>
      <c r="G15" s="10" t="str">
        <f>IFERROR(VLOOKUP(F15,'Data References'!$D$3:$E$55,2,FALSE),"")</f>
        <v/>
      </c>
      <c r="H15" s="10" t="str">
        <f t="shared" si="0"/>
        <v/>
      </c>
      <c r="I15" s="10" t="str">
        <f t="shared" si="1"/>
        <v/>
      </c>
      <c r="J15" s="10"/>
      <c r="K15" s="10" t="str">
        <f t="shared" si="2"/>
        <v/>
      </c>
      <c r="L15" s="7" t="str">
        <f t="shared" si="3"/>
        <v/>
      </c>
      <c r="M15" s="7"/>
      <c r="N15" s="7"/>
      <c r="O15" s="7" t="str">
        <f t="shared" si="4"/>
        <v/>
      </c>
      <c r="P15" s="14"/>
      <c r="Q15" s="7" t="str">
        <f t="shared" si="5"/>
        <v/>
      </c>
      <c r="R15" s="26"/>
      <c r="S15" s="19" t="s">
        <v>87</v>
      </c>
      <c r="T15" s="40" t="s">
        <v>25</v>
      </c>
      <c r="U15" s="40"/>
      <c r="V15" s="15"/>
    </row>
    <row r="16" spans="1:22" ht="15" customHeight="1" x14ac:dyDescent="0.25">
      <c r="A16" s="14"/>
      <c r="B16" s="7"/>
      <c r="C16" s="7"/>
      <c r="D16" s="7"/>
      <c r="E16" s="10"/>
      <c r="F16" s="10" t="str">
        <f>IFERROR(VLOOKUP(E16, 'Data References'!$C$3:$D$55, 2, FALSE),"")</f>
        <v/>
      </c>
      <c r="G16" s="10" t="str">
        <f>IFERROR(VLOOKUP(F16,'Data References'!$D$3:$E$55,2,FALSE),"")</f>
        <v/>
      </c>
      <c r="H16" s="10" t="str">
        <f t="shared" si="0"/>
        <v/>
      </c>
      <c r="I16" s="10" t="str">
        <f t="shared" si="1"/>
        <v/>
      </c>
      <c r="J16" s="10"/>
      <c r="K16" s="10" t="str">
        <f t="shared" si="2"/>
        <v/>
      </c>
      <c r="L16" s="7" t="str">
        <f t="shared" si="3"/>
        <v/>
      </c>
      <c r="M16" s="7"/>
      <c r="N16" s="7"/>
      <c r="O16" s="7" t="str">
        <f t="shared" si="4"/>
        <v/>
      </c>
      <c r="P16" s="14"/>
      <c r="Q16" s="7" t="str">
        <f t="shared" si="5"/>
        <v/>
      </c>
      <c r="R16" s="26"/>
      <c r="S16" s="19" t="s">
        <v>90</v>
      </c>
      <c r="T16" s="40" t="s">
        <v>25</v>
      </c>
      <c r="U16" s="40"/>
      <c r="V16" s="15"/>
    </row>
    <row r="17" spans="1:22" ht="15" customHeight="1" x14ac:dyDescent="0.25">
      <c r="A17" s="14"/>
      <c r="B17" s="7"/>
      <c r="C17" s="7"/>
      <c r="D17" s="7"/>
      <c r="E17" s="10"/>
      <c r="F17" s="10" t="str">
        <f>IFERROR(VLOOKUP(E17, 'Data References'!$C$3:$D$55, 2, FALSE),"")</f>
        <v/>
      </c>
      <c r="G17" s="10" t="str">
        <f>IFERROR(VLOOKUP(F17,'Data References'!$D$3:$E$55,2,FALSE),"")</f>
        <v/>
      </c>
      <c r="H17" s="10" t="str">
        <f t="shared" si="0"/>
        <v/>
      </c>
      <c r="I17" s="10" t="str">
        <f t="shared" si="1"/>
        <v/>
      </c>
      <c r="J17" s="10"/>
      <c r="K17" s="10" t="str">
        <f t="shared" si="2"/>
        <v/>
      </c>
      <c r="L17" s="7" t="str">
        <f t="shared" si="3"/>
        <v/>
      </c>
      <c r="M17" s="7"/>
      <c r="N17" s="7"/>
      <c r="O17" s="7" t="str">
        <f t="shared" si="4"/>
        <v/>
      </c>
      <c r="P17" s="14"/>
      <c r="Q17" s="7" t="str">
        <f t="shared" si="5"/>
        <v/>
      </c>
      <c r="R17" s="26"/>
      <c r="S17" s="19" t="s">
        <v>91</v>
      </c>
      <c r="T17" s="42" t="s">
        <v>92</v>
      </c>
      <c r="U17" s="42"/>
      <c r="V17" s="15"/>
    </row>
    <row r="18" spans="1:22" ht="15" customHeight="1" x14ac:dyDescent="0.25">
      <c r="A18" s="14"/>
      <c r="B18" s="7"/>
      <c r="C18" s="7"/>
      <c r="D18" s="7"/>
      <c r="E18" s="10"/>
      <c r="F18" s="10" t="str">
        <f>IFERROR(VLOOKUP(E18, 'Data References'!$C$3:$D$55, 2, FALSE),"")</f>
        <v/>
      </c>
      <c r="G18" s="10" t="str">
        <f>IFERROR(VLOOKUP(F18,'Data References'!$D$3:$E$55,2,FALSE),"")</f>
        <v/>
      </c>
      <c r="H18" s="10" t="str">
        <f t="shared" si="0"/>
        <v/>
      </c>
      <c r="I18" s="10" t="str">
        <f t="shared" si="1"/>
        <v/>
      </c>
      <c r="J18" s="10"/>
      <c r="K18" s="10" t="str">
        <f t="shared" si="2"/>
        <v/>
      </c>
      <c r="L18" s="7" t="str">
        <f t="shared" si="3"/>
        <v/>
      </c>
      <c r="M18" s="7"/>
      <c r="N18" s="7"/>
      <c r="O18" s="7" t="str">
        <f t="shared" si="4"/>
        <v/>
      </c>
      <c r="P18" s="14"/>
      <c r="Q18" s="7" t="str">
        <f t="shared" si="5"/>
        <v/>
      </c>
      <c r="R18" s="26"/>
      <c r="S18" s="19" t="s">
        <v>107</v>
      </c>
      <c r="T18" s="42" t="s">
        <v>93</v>
      </c>
      <c r="U18" s="42"/>
      <c r="V18" s="15"/>
    </row>
    <row r="19" spans="1:22" ht="15" customHeight="1" x14ac:dyDescent="0.25">
      <c r="A19" s="14"/>
      <c r="B19" s="7"/>
      <c r="C19" s="7"/>
      <c r="D19" s="7"/>
      <c r="E19" s="10"/>
      <c r="F19" s="10" t="str">
        <f>IFERROR(VLOOKUP(E19, 'Data References'!$C$3:$D$55, 2, FALSE),"")</f>
        <v/>
      </c>
      <c r="G19" s="10" t="str">
        <f>IFERROR(VLOOKUP(F19,'Data References'!$D$3:$E$55,2,FALSE),"")</f>
        <v/>
      </c>
      <c r="H19" s="10" t="str">
        <f t="shared" si="0"/>
        <v/>
      </c>
      <c r="I19" s="10" t="str">
        <f t="shared" si="1"/>
        <v/>
      </c>
      <c r="J19" s="10"/>
      <c r="K19" s="10" t="str">
        <f t="shared" si="2"/>
        <v/>
      </c>
      <c r="L19" s="7" t="str">
        <f t="shared" si="3"/>
        <v/>
      </c>
      <c r="M19" s="7"/>
      <c r="N19" s="7"/>
      <c r="O19" s="7" t="str">
        <f t="shared" si="4"/>
        <v/>
      </c>
      <c r="P19" s="14"/>
      <c r="Q19" s="7" t="str">
        <f t="shared" si="5"/>
        <v/>
      </c>
      <c r="R19" s="26"/>
      <c r="S19" s="19" t="s">
        <v>94</v>
      </c>
      <c r="T19" s="40" t="s">
        <v>25</v>
      </c>
      <c r="U19" s="40"/>
      <c r="V19" s="15"/>
    </row>
    <row r="20" spans="1:22" ht="15" customHeight="1" x14ac:dyDescent="0.25">
      <c r="A20" s="14"/>
      <c r="B20" s="7"/>
      <c r="C20" s="7"/>
      <c r="D20" s="7"/>
      <c r="E20" s="10"/>
      <c r="F20" s="10" t="str">
        <f>IFERROR(VLOOKUP(E20, 'Data References'!$C$3:$D$55, 2, FALSE),"")</f>
        <v/>
      </c>
      <c r="G20" s="10" t="str">
        <f>IFERROR(VLOOKUP(F20,'Data References'!$D$3:$E$55,2,FALSE),"")</f>
        <v/>
      </c>
      <c r="H20" s="10" t="str">
        <f t="shared" si="0"/>
        <v/>
      </c>
      <c r="I20" s="10" t="str">
        <f t="shared" si="1"/>
        <v/>
      </c>
      <c r="J20" s="10"/>
      <c r="K20" s="10" t="str">
        <f t="shared" si="2"/>
        <v/>
      </c>
      <c r="L20" s="7" t="str">
        <f t="shared" si="3"/>
        <v/>
      </c>
      <c r="M20" s="7"/>
      <c r="N20" s="7"/>
      <c r="O20" s="7" t="str">
        <f t="shared" si="4"/>
        <v/>
      </c>
      <c r="P20" s="14"/>
      <c r="Q20" s="7" t="str">
        <f t="shared" si="5"/>
        <v/>
      </c>
      <c r="R20" s="26"/>
      <c r="S20" s="19" t="s">
        <v>95</v>
      </c>
      <c r="T20" s="43" t="s">
        <v>70</v>
      </c>
      <c r="U20" s="43"/>
      <c r="V20" s="30"/>
    </row>
    <row r="21" spans="1:22" x14ac:dyDescent="0.25">
      <c r="A21" s="14"/>
      <c r="B21" s="7"/>
      <c r="C21" s="7"/>
      <c r="D21" s="7"/>
      <c r="E21" s="10"/>
      <c r="F21" s="10" t="str">
        <f>IFERROR(VLOOKUP(E21, 'Data References'!$C$3:$D$55, 2, FALSE),"")</f>
        <v/>
      </c>
      <c r="G21" s="10" t="str">
        <f>IFERROR(VLOOKUP(F21,'Data References'!$D$3:$E$55,2,FALSE),"")</f>
        <v/>
      </c>
      <c r="H21" s="10" t="str">
        <f t="shared" si="0"/>
        <v/>
      </c>
      <c r="I21" s="10" t="str">
        <f t="shared" si="1"/>
        <v/>
      </c>
      <c r="J21" s="10"/>
      <c r="K21" s="10" t="str">
        <f t="shared" si="2"/>
        <v/>
      </c>
      <c r="L21" s="7" t="str">
        <f t="shared" si="3"/>
        <v/>
      </c>
      <c r="M21" s="7"/>
      <c r="N21" s="7"/>
      <c r="O21" s="7" t="str">
        <f t="shared" si="4"/>
        <v/>
      </c>
      <c r="P21" s="14"/>
      <c r="Q21" s="7" t="str">
        <f t="shared" si="5"/>
        <v/>
      </c>
      <c r="R21" s="26"/>
      <c r="S21" s="19" t="s">
        <v>96</v>
      </c>
      <c r="T21" s="40" t="s">
        <v>25</v>
      </c>
      <c r="U21" s="40"/>
      <c r="V21" s="30"/>
    </row>
    <row r="22" spans="1:22" x14ac:dyDescent="0.25">
      <c r="A22" s="14"/>
      <c r="B22" s="7"/>
      <c r="C22" s="7"/>
      <c r="D22" s="7"/>
      <c r="E22" s="10"/>
      <c r="F22" s="10" t="str">
        <f>IFERROR(VLOOKUP(E22, 'Data References'!$C$3:$D$55, 2, FALSE),"")</f>
        <v/>
      </c>
      <c r="G22" s="10" t="str">
        <f>IFERROR(VLOOKUP(F22,'Data References'!$D$3:$E$55,2,FALSE),"")</f>
        <v/>
      </c>
      <c r="H22" s="10" t="str">
        <f t="shared" si="0"/>
        <v/>
      </c>
      <c r="I22" s="10" t="str">
        <f t="shared" si="1"/>
        <v/>
      </c>
      <c r="J22" s="10"/>
      <c r="K22" s="10" t="str">
        <f t="shared" si="2"/>
        <v/>
      </c>
      <c r="L22" s="7" t="str">
        <f t="shared" si="3"/>
        <v/>
      </c>
      <c r="M22" s="7"/>
      <c r="N22" s="7"/>
      <c r="O22" s="7" t="str">
        <f t="shared" si="4"/>
        <v/>
      </c>
      <c r="P22" s="14"/>
      <c r="Q22" s="7" t="str">
        <f t="shared" si="5"/>
        <v/>
      </c>
      <c r="R22" s="26"/>
      <c r="S22" s="19" t="s">
        <v>97</v>
      </c>
      <c r="T22" s="10" t="s">
        <v>79</v>
      </c>
      <c r="U22" s="10"/>
      <c r="V22" s="32"/>
    </row>
    <row r="23" spans="1:22" x14ac:dyDescent="0.25">
      <c r="A23" s="14"/>
      <c r="B23" s="7"/>
      <c r="C23" s="7"/>
      <c r="D23" s="7"/>
      <c r="E23" s="10"/>
      <c r="F23" s="10" t="str">
        <f>IFERROR(VLOOKUP(E23, 'Data References'!$C$3:$D$55, 2, FALSE),"")</f>
        <v/>
      </c>
      <c r="G23" s="10" t="str">
        <f>IFERROR(VLOOKUP(F23,'Data References'!$D$3:$E$55,2,FALSE),"")</f>
        <v/>
      </c>
      <c r="H23" s="10" t="str">
        <f t="shared" si="0"/>
        <v/>
      </c>
      <c r="I23" s="10" t="str">
        <f t="shared" si="1"/>
        <v/>
      </c>
      <c r="J23" s="10"/>
      <c r="K23" s="10" t="str">
        <f t="shared" si="2"/>
        <v/>
      </c>
      <c r="L23" s="7" t="str">
        <f t="shared" si="3"/>
        <v/>
      </c>
      <c r="M23" s="7"/>
      <c r="N23" s="7"/>
      <c r="O23" s="7" t="str">
        <f t="shared" si="4"/>
        <v/>
      </c>
      <c r="P23" s="14"/>
      <c r="Q23" s="7" t="str">
        <f t="shared" si="5"/>
        <v/>
      </c>
      <c r="R23" s="26"/>
      <c r="S23" s="19" t="s">
        <v>98</v>
      </c>
      <c r="T23" s="42" t="s">
        <v>80</v>
      </c>
      <c r="U23" s="42"/>
      <c r="V23" s="32"/>
    </row>
    <row r="24" spans="1:22" x14ac:dyDescent="0.25">
      <c r="A24" s="14"/>
      <c r="B24" s="7"/>
      <c r="C24" s="7"/>
      <c r="D24" s="7"/>
      <c r="E24" s="10"/>
      <c r="F24" s="10" t="str">
        <f>IFERROR(VLOOKUP(E24, 'Data References'!$C$3:$D$55, 2, FALSE),"")</f>
        <v/>
      </c>
      <c r="G24" s="10" t="str">
        <f>IFERROR(VLOOKUP(F24,'Data References'!$D$3:$E$55,2,FALSE),"")</f>
        <v/>
      </c>
      <c r="H24" s="10" t="str">
        <f t="shared" si="0"/>
        <v/>
      </c>
      <c r="I24" s="10" t="str">
        <f t="shared" si="1"/>
        <v/>
      </c>
      <c r="J24" s="10"/>
      <c r="K24" s="10" t="str">
        <f t="shared" si="2"/>
        <v/>
      </c>
      <c r="L24" s="7" t="str">
        <f t="shared" si="3"/>
        <v/>
      </c>
      <c r="M24" s="7"/>
      <c r="N24" s="7"/>
      <c r="O24" s="7" t="str">
        <f t="shared" si="4"/>
        <v/>
      </c>
      <c r="P24" s="14"/>
      <c r="Q24" s="7" t="str">
        <f t="shared" si="5"/>
        <v/>
      </c>
      <c r="R24" s="30"/>
      <c r="S24" s="35"/>
      <c r="T24" s="65"/>
      <c r="U24" s="65"/>
      <c r="V24" s="30"/>
    </row>
    <row r="25" spans="1:22" x14ac:dyDescent="0.25">
      <c r="A25" s="14"/>
      <c r="B25" s="7"/>
      <c r="C25" s="7"/>
      <c r="D25" s="7"/>
      <c r="E25" s="10"/>
      <c r="F25" s="10" t="str">
        <f>IFERROR(VLOOKUP(E25, 'Data References'!$C$3:$D$55, 2, FALSE),"")</f>
        <v/>
      </c>
      <c r="G25" s="10" t="str">
        <f>IFERROR(VLOOKUP(F25,'Data References'!$D$3:$E$55,2,FALSE),"")</f>
        <v/>
      </c>
      <c r="H25" s="10" t="str">
        <f t="shared" si="0"/>
        <v/>
      </c>
      <c r="I25" s="10" t="str">
        <f t="shared" si="1"/>
        <v/>
      </c>
      <c r="J25" s="10"/>
      <c r="K25" s="10" t="str">
        <f t="shared" si="2"/>
        <v/>
      </c>
      <c r="L25" s="7" t="str">
        <f t="shared" si="3"/>
        <v/>
      </c>
      <c r="M25" s="7"/>
      <c r="N25" s="7"/>
      <c r="O25" s="7" t="str">
        <f t="shared" si="4"/>
        <v/>
      </c>
      <c r="P25" s="14"/>
      <c r="Q25" s="7" t="str">
        <f t="shared" si="5"/>
        <v/>
      </c>
      <c r="R25" s="30"/>
      <c r="S25" s="19" t="s">
        <v>12</v>
      </c>
      <c r="T25" s="7">
        <v>123</v>
      </c>
      <c r="U25" s="7" t="s">
        <v>81</v>
      </c>
      <c r="V25" s="15"/>
    </row>
    <row r="26" spans="1:22" x14ac:dyDescent="0.25">
      <c r="A26" s="14"/>
      <c r="B26" s="7"/>
      <c r="C26" s="7"/>
      <c r="D26" s="7"/>
      <c r="E26" s="10"/>
      <c r="F26" s="10" t="str">
        <f>IFERROR(VLOOKUP(E26, 'Data References'!$C$3:$D$55, 2, FALSE),"")</f>
        <v/>
      </c>
      <c r="G26" s="10" t="str">
        <f>IFERROR(VLOOKUP(F26,'Data References'!$D$3:$E$55,2,FALSE),"")</f>
        <v/>
      </c>
      <c r="H26" s="10" t="str">
        <f t="shared" si="0"/>
        <v/>
      </c>
      <c r="I26" s="10" t="str">
        <f t="shared" si="1"/>
        <v/>
      </c>
      <c r="J26" s="10"/>
      <c r="K26" s="10" t="str">
        <f t="shared" si="2"/>
        <v/>
      </c>
      <c r="L26" s="7" t="str">
        <f t="shared" si="3"/>
        <v/>
      </c>
      <c r="M26" s="7"/>
      <c r="N26" s="7"/>
      <c r="O26" s="7" t="str">
        <f t="shared" si="4"/>
        <v/>
      </c>
      <c r="P26" s="14"/>
      <c r="Q26" s="7" t="str">
        <f t="shared" si="5"/>
        <v/>
      </c>
      <c r="R26" s="30"/>
      <c r="S26" s="19" t="s">
        <v>13</v>
      </c>
      <c r="T26" s="7">
        <v>147</v>
      </c>
      <c r="U26" s="7" t="s">
        <v>81</v>
      </c>
      <c r="V26" s="15"/>
    </row>
    <row r="27" spans="1:22" x14ac:dyDescent="0.25">
      <c r="A27" s="14"/>
      <c r="B27" s="7"/>
      <c r="C27" s="7"/>
      <c r="D27" s="7"/>
      <c r="E27" s="10"/>
      <c r="F27" s="10" t="str">
        <f>IFERROR(VLOOKUP(E27, 'Data References'!$C$3:$D$55, 2, FALSE),"")</f>
        <v/>
      </c>
      <c r="G27" s="10" t="str">
        <f>IFERROR(VLOOKUP(F27,'Data References'!$D$3:$E$55,2,FALSE),"")</f>
        <v/>
      </c>
      <c r="H27" s="10" t="str">
        <f t="shared" si="0"/>
        <v/>
      </c>
      <c r="I27" s="10" t="str">
        <f t="shared" si="1"/>
        <v/>
      </c>
      <c r="J27" s="10"/>
      <c r="K27" s="10" t="str">
        <f t="shared" si="2"/>
        <v/>
      </c>
      <c r="L27" s="7" t="str">
        <f t="shared" si="3"/>
        <v/>
      </c>
      <c r="M27" s="7"/>
      <c r="N27" s="7"/>
      <c r="O27" s="7" t="str">
        <f t="shared" si="4"/>
        <v/>
      </c>
      <c r="P27" s="14"/>
      <c r="Q27" s="7" t="str">
        <f t="shared" si="5"/>
        <v/>
      </c>
      <c r="R27" s="30"/>
      <c r="S27" s="19" t="s">
        <v>32</v>
      </c>
      <c r="T27" s="7">
        <f>COUNTIF(D:D, "Male")</f>
        <v>1</v>
      </c>
      <c r="U27" s="20" t="s">
        <v>25</v>
      </c>
      <c r="V27" s="15"/>
    </row>
    <row r="28" spans="1:22" x14ac:dyDescent="0.25">
      <c r="A28" s="14"/>
      <c r="B28" s="7"/>
      <c r="C28" s="7"/>
      <c r="D28" s="7"/>
      <c r="E28" s="10"/>
      <c r="F28" s="10" t="str">
        <f>IFERROR(VLOOKUP(E28, 'Data References'!$C$3:$D$55, 2, FALSE),"")</f>
        <v/>
      </c>
      <c r="G28" s="10" t="str">
        <f>IFERROR(VLOOKUP(F28,'Data References'!$D$3:$E$55,2,FALSE),"")</f>
        <v/>
      </c>
      <c r="H28" s="10" t="str">
        <f t="shared" si="0"/>
        <v/>
      </c>
      <c r="I28" s="10" t="str">
        <f t="shared" si="1"/>
        <v/>
      </c>
      <c r="J28" s="10"/>
      <c r="K28" s="10" t="str">
        <f t="shared" si="2"/>
        <v/>
      </c>
      <c r="L28" s="7" t="str">
        <f t="shared" si="3"/>
        <v/>
      </c>
      <c r="M28" s="7"/>
      <c r="N28" s="7"/>
      <c r="O28" s="7" t="str">
        <f t="shared" si="4"/>
        <v/>
      </c>
      <c r="P28" s="14"/>
      <c r="Q28" s="7" t="str">
        <f t="shared" si="5"/>
        <v/>
      </c>
      <c r="R28" s="30"/>
      <c r="S28" s="19" t="s">
        <v>33</v>
      </c>
      <c r="T28" s="7">
        <f>COUNTIF(D:D, "Female")</f>
        <v>1</v>
      </c>
      <c r="U28" s="20" t="s">
        <v>25</v>
      </c>
      <c r="V28" s="15"/>
    </row>
    <row r="29" spans="1:22" x14ac:dyDescent="0.25">
      <c r="A29" s="14"/>
      <c r="B29" s="7"/>
      <c r="C29" s="7"/>
      <c r="D29" s="7"/>
      <c r="E29" s="10"/>
      <c r="F29" s="10" t="str">
        <f>IFERROR(VLOOKUP(E29, 'Data References'!$C$3:$D$55, 2, FALSE),"")</f>
        <v/>
      </c>
      <c r="G29" s="10" t="str">
        <f>IFERROR(VLOOKUP(F29,'Data References'!$D$3:$E$55,2,FALSE),"")</f>
        <v/>
      </c>
      <c r="H29" s="10" t="str">
        <f t="shared" si="0"/>
        <v/>
      </c>
      <c r="I29" s="10" t="str">
        <f t="shared" si="1"/>
        <v/>
      </c>
      <c r="J29" s="10"/>
      <c r="K29" s="10" t="str">
        <f t="shared" si="2"/>
        <v/>
      </c>
      <c r="L29" s="7" t="str">
        <f t="shared" si="3"/>
        <v/>
      </c>
      <c r="M29" s="7"/>
      <c r="N29" s="7"/>
      <c r="O29" s="7" t="str">
        <f t="shared" si="4"/>
        <v/>
      </c>
      <c r="P29" s="14"/>
      <c r="Q29" s="7" t="str">
        <f t="shared" si="5"/>
        <v/>
      </c>
      <c r="R29" s="30"/>
      <c r="S29" s="31"/>
      <c r="T29" s="30"/>
      <c r="U29" s="30"/>
      <c r="V29" s="15"/>
    </row>
    <row r="30" spans="1:22" x14ac:dyDescent="0.25">
      <c r="A30" s="14"/>
      <c r="B30" s="7"/>
      <c r="C30" s="7"/>
      <c r="D30" s="7"/>
      <c r="E30" s="10"/>
      <c r="F30" s="10" t="str">
        <f>IFERROR(VLOOKUP(E30, 'Data References'!$C$3:$D$55, 2, FALSE),"")</f>
        <v/>
      </c>
      <c r="G30" s="10" t="str">
        <f>IFERROR(VLOOKUP(F30,'Data References'!$D$3:$E$55,2,FALSE),"")</f>
        <v/>
      </c>
      <c r="H30" s="10" t="str">
        <f t="shared" si="0"/>
        <v/>
      </c>
      <c r="I30" s="10" t="str">
        <f t="shared" si="1"/>
        <v/>
      </c>
      <c r="J30" s="10"/>
      <c r="K30" s="10" t="str">
        <f t="shared" si="2"/>
        <v/>
      </c>
      <c r="L30" s="7" t="str">
        <f t="shared" si="3"/>
        <v/>
      </c>
      <c r="M30" s="7"/>
      <c r="N30" s="7"/>
      <c r="O30" s="7" t="str">
        <f t="shared" si="4"/>
        <v/>
      </c>
      <c r="P30" s="14"/>
      <c r="Q30" s="7" t="str">
        <f t="shared" si="5"/>
        <v/>
      </c>
      <c r="R30" s="30"/>
      <c r="S30" s="48" t="s">
        <v>209</v>
      </c>
      <c r="T30" s="48"/>
      <c r="U30" s="48"/>
      <c r="V30" s="15"/>
    </row>
    <row r="31" spans="1:22" x14ac:dyDescent="0.25">
      <c r="A31" s="14"/>
      <c r="B31" s="7"/>
      <c r="C31" s="7"/>
      <c r="D31" s="7"/>
      <c r="E31" s="10"/>
      <c r="F31" s="10" t="str">
        <f>IFERROR(VLOOKUP(E31, 'Data References'!$C$3:$D$55, 2, FALSE),"")</f>
        <v/>
      </c>
      <c r="G31" s="10" t="str">
        <f>IFERROR(VLOOKUP(F31,'Data References'!$D$3:$E$55,2,FALSE),"")</f>
        <v/>
      </c>
      <c r="H31" s="10" t="str">
        <f t="shared" si="0"/>
        <v/>
      </c>
      <c r="I31" s="10" t="str">
        <f t="shared" si="1"/>
        <v/>
      </c>
      <c r="J31" s="10"/>
      <c r="K31" s="10" t="str">
        <f t="shared" si="2"/>
        <v/>
      </c>
      <c r="L31" s="7" t="str">
        <f t="shared" si="3"/>
        <v/>
      </c>
      <c r="M31" s="7"/>
      <c r="N31" s="7"/>
      <c r="O31" s="7" t="str">
        <f t="shared" si="4"/>
        <v/>
      </c>
      <c r="P31" s="14"/>
      <c r="Q31" s="7" t="str">
        <f t="shared" si="5"/>
        <v/>
      </c>
      <c r="R31" s="30"/>
      <c r="S31" s="49"/>
      <c r="T31" s="49"/>
      <c r="U31" s="49"/>
      <c r="V31" s="15"/>
    </row>
    <row r="32" spans="1:22" x14ac:dyDescent="0.25">
      <c r="A32" s="14"/>
      <c r="B32" s="7"/>
      <c r="C32" s="7"/>
      <c r="D32" s="7"/>
      <c r="E32" s="10"/>
      <c r="F32" s="10" t="str">
        <f>IFERROR(VLOOKUP(E32, 'Data References'!$C$3:$D$55, 2, FALSE),"")</f>
        <v/>
      </c>
      <c r="G32" s="10" t="str">
        <f>IFERROR(VLOOKUP(F32,'Data References'!$D$3:$E$55,2,FALSE),"")</f>
        <v/>
      </c>
      <c r="H32" s="10" t="str">
        <f t="shared" si="0"/>
        <v/>
      </c>
      <c r="I32" s="10" t="str">
        <f t="shared" si="1"/>
        <v/>
      </c>
      <c r="J32" s="10"/>
      <c r="K32" s="10" t="str">
        <f t="shared" si="2"/>
        <v/>
      </c>
      <c r="L32" s="7" t="str">
        <f t="shared" si="3"/>
        <v/>
      </c>
      <c r="M32" s="7"/>
      <c r="N32" s="7"/>
      <c r="O32" s="7" t="str">
        <f t="shared" si="4"/>
        <v/>
      </c>
      <c r="P32" s="14"/>
      <c r="Q32" s="7" t="str">
        <f t="shared" si="5"/>
        <v/>
      </c>
      <c r="R32" s="30"/>
      <c r="S32" s="49"/>
      <c r="T32" s="49"/>
      <c r="U32" s="49"/>
      <c r="V32" s="15"/>
    </row>
    <row r="33" spans="1:22" x14ac:dyDescent="0.25">
      <c r="A33" s="14"/>
      <c r="B33" s="7"/>
      <c r="C33" s="7"/>
      <c r="D33" s="7"/>
      <c r="E33" s="10"/>
      <c r="F33" s="10" t="str">
        <f>IFERROR(VLOOKUP(E33, 'Data References'!$C$3:$D$55, 2, FALSE),"")</f>
        <v/>
      </c>
      <c r="G33" s="10" t="str">
        <f>IFERROR(VLOOKUP(F33,'Data References'!$D$3:$E$55,2,FALSE),"")</f>
        <v/>
      </c>
      <c r="H33" s="10" t="str">
        <f t="shared" si="0"/>
        <v/>
      </c>
      <c r="I33" s="10" t="str">
        <f t="shared" si="1"/>
        <v/>
      </c>
      <c r="J33" s="10"/>
      <c r="K33" s="10" t="str">
        <f t="shared" si="2"/>
        <v/>
      </c>
      <c r="L33" s="7" t="str">
        <f t="shared" si="3"/>
        <v/>
      </c>
      <c r="M33" s="7"/>
      <c r="N33" s="7"/>
      <c r="O33" s="7" t="str">
        <f t="shared" si="4"/>
        <v/>
      </c>
      <c r="P33" s="14"/>
      <c r="Q33" s="7" t="str">
        <f t="shared" si="5"/>
        <v/>
      </c>
      <c r="R33" s="30"/>
      <c r="S33" s="49"/>
      <c r="T33" s="49"/>
      <c r="U33" s="49"/>
      <c r="V33" s="15"/>
    </row>
    <row r="34" spans="1:22" x14ac:dyDescent="0.25">
      <c r="A34" s="14"/>
      <c r="B34" s="7"/>
      <c r="C34" s="7"/>
      <c r="D34" s="7"/>
      <c r="E34" s="10"/>
      <c r="F34" s="10" t="str">
        <f>IFERROR(VLOOKUP(E34, 'Data References'!$C$3:$D$55, 2, FALSE),"")</f>
        <v/>
      </c>
      <c r="G34" s="10" t="str">
        <f>IFERROR(VLOOKUP(F34,'Data References'!$D$3:$E$55,2,FALSE),"")</f>
        <v/>
      </c>
      <c r="H34" s="10" t="str">
        <f t="shared" si="0"/>
        <v/>
      </c>
      <c r="I34" s="10" t="str">
        <f t="shared" si="1"/>
        <v/>
      </c>
      <c r="J34" s="10"/>
      <c r="K34" s="10" t="str">
        <f t="shared" si="2"/>
        <v/>
      </c>
      <c r="L34" s="7" t="str">
        <f t="shared" si="3"/>
        <v/>
      </c>
      <c r="M34" s="7"/>
      <c r="N34" s="7"/>
      <c r="O34" s="7" t="str">
        <f t="shared" si="4"/>
        <v/>
      </c>
      <c r="P34" s="14"/>
      <c r="Q34" s="7" t="str">
        <f t="shared" si="5"/>
        <v/>
      </c>
      <c r="R34" s="30"/>
      <c r="S34" s="49"/>
      <c r="T34" s="49"/>
      <c r="U34" s="49"/>
      <c r="V34" s="15"/>
    </row>
    <row r="35" spans="1:22" x14ac:dyDescent="0.25">
      <c r="A35" s="14"/>
      <c r="B35" s="7"/>
      <c r="C35" s="7"/>
      <c r="D35" s="7"/>
      <c r="E35" s="10"/>
      <c r="F35" s="10" t="str">
        <f>IFERROR(VLOOKUP(E35, 'Data References'!$C$3:$D$55, 2, FALSE),"")</f>
        <v/>
      </c>
      <c r="G35" s="10" t="str">
        <f>IFERROR(VLOOKUP(F35,'Data References'!$D$3:$E$55,2,FALSE),"")</f>
        <v/>
      </c>
      <c r="H35" s="10" t="str">
        <f t="shared" si="0"/>
        <v/>
      </c>
      <c r="I35" s="10" t="str">
        <f t="shared" si="1"/>
        <v/>
      </c>
      <c r="J35" s="10"/>
      <c r="K35" s="10" t="str">
        <f t="shared" si="2"/>
        <v/>
      </c>
      <c r="L35" s="7" t="str">
        <f t="shared" si="3"/>
        <v/>
      </c>
      <c r="M35" s="7"/>
      <c r="N35" s="7"/>
      <c r="O35" s="7" t="str">
        <f t="shared" si="4"/>
        <v/>
      </c>
      <c r="P35" s="14"/>
      <c r="Q35" s="7" t="str">
        <f t="shared" si="5"/>
        <v/>
      </c>
      <c r="R35" s="30"/>
      <c r="S35" s="49"/>
      <c r="T35" s="49"/>
      <c r="U35" s="49"/>
      <c r="V35" s="15"/>
    </row>
    <row r="36" spans="1:22" x14ac:dyDescent="0.25">
      <c r="A36" s="14"/>
      <c r="B36" s="7"/>
      <c r="C36" s="7"/>
      <c r="D36" s="7"/>
      <c r="E36" s="10"/>
      <c r="F36" s="10" t="str">
        <f>IFERROR(VLOOKUP(E36, 'Data References'!$C$3:$D$55, 2, FALSE),"")</f>
        <v/>
      </c>
      <c r="G36" s="10" t="str">
        <f>IFERROR(VLOOKUP(F36,'Data References'!$D$3:$E$55,2,FALSE),"")</f>
        <v/>
      </c>
      <c r="H36" s="10" t="str">
        <f t="shared" si="0"/>
        <v/>
      </c>
      <c r="I36" s="10" t="str">
        <f t="shared" si="1"/>
        <v/>
      </c>
      <c r="J36" s="10"/>
      <c r="K36" s="10" t="str">
        <f t="shared" si="2"/>
        <v/>
      </c>
      <c r="L36" s="7" t="str">
        <f t="shared" si="3"/>
        <v/>
      </c>
      <c r="M36" s="7"/>
      <c r="N36" s="7"/>
      <c r="O36" s="7" t="str">
        <f t="shared" si="4"/>
        <v/>
      </c>
      <c r="P36" s="14"/>
      <c r="Q36" s="7" t="str">
        <f t="shared" si="5"/>
        <v/>
      </c>
      <c r="R36" s="30"/>
      <c r="S36" s="49"/>
      <c r="T36" s="49"/>
      <c r="U36" s="49"/>
      <c r="V36" s="15"/>
    </row>
    <row r="37" spans="1:22" x14ac:dyDescent="0.25">
      <c r="A37" s="14"/>
      <c r="B37" s="7"/>
      <c r="C37" s="7"/>
      <c r="D37" s="7"/>
      <c r="E37" s="10"/>
      <c r="F37" s="10" t="str">
        <f>IFERROR(VLOOKUP(E37, 'Data References'!$C$3:$D$55, 2, FALSE),"")</f>
        <v/>
      </c>
      <c r="G37" s="10" t="str">
        <f>IFERROR(VLOOKUP(F37,'Data References'!$D$3:$E$55,2,FALSE),"")</f>
        <v/>
      </c>
      <c r="H37" s="10" t="str">
        <f t="shared" si="0"/>
        <v/>
      </c>
      <c r="I37" s="10" t="str">
        <f t="shared" si="1"/>
        <v/>
      </c>
      <c r="J37" s="10"/>
      <c r="K37" s="10" t="str">
        <f t="shared" si="2"/>
        <v/>
      </c>
      <c r="L37" s="7" t="str">
        <f t="shared" si="3"/>
        <v/>
      </c>
      <c r="M37" s="7"/>
      <c r="N37" s="7"/>
      <c r="O37" s="7" t="str">
        <f t="shared" si="4"/>
        <v/>
      </c>
      <c r="P37" s="14"/>
      <c r="Q37" s="7" t="str">
        <f t="shared" si="5"/>
        <v/>
      </c>
      <c r="R37" s="30"/>
      <c r="S37" s="49"/>
      <c r="T37" s="49"/>
      <c r="U37" s="49"/>
      <c r="V37" s="15"/>
    </row>
    <row r="38" spans="1:22" x14ac:dyDescent="0.25">
      <c r="A38" s="14"/>
      <c r="B38" s="7"/>
      <c r="C38" s="7"/>
      <c r="D38" s="7"/>
      <c r="E38" s="10"/>
      <c r="F38" s="10" t="str">
        <f>IFERROR(VLOOKUP(E38, 'Data References'!$C$3:$D$55, 2, FALSE),"")</f>
        <v/>
      </c>
      <c r="G38" s="10" t="str">
        <f>IFERROR(VLOOKUP(F38,'Data References'!$D$3:$E$55,2,FALSE),"")</f>
        <v/>
      </c>
      <c r="H38" s="10" t="str">
        <f t="shared" si="0"/>
        <v/>
      </c>
      <c r="I38" s="10" t="str">
        <f t="shared" si="1"/>
        <v/>
      </c>
      <c r="J38" s="10"/>
      <c r="K38" s="10" t="str">
        <f t="shared" si="2"/>
        <v/>
      </c>
      <c r="L38" s="7" t="str">
        <f t="shared" si="3"/>
        <v/>
      </c>
      <c r="M38" s="7"/>
      <c r="N38" s="7"/>
      <c r="O38" s="7" t="str">
        <f t="shared" si="4"/>
        <v/>
      </c>
      <c r="P38" s="14"/>
      <c r="Q38" s="7" t="str">
        <f t="shared" si="5"/>
        <v/>
      </c>
      <c r="R38" s="30"/>
      <c r="S38" s="49"/>
      <c r="T38" s="49"/>
      <c r="U38" s="49"/>
      <c r="V38" s="15"/>
    </row>
    <row r="39" spans="1:22" x14ac:dyDescent="0.25">
      <c r="A39" s="14"/>
      <c r="B39" s="7"/>
      <c r="C39" s="7"/>
      <c r="D39" s="7"/>
      <c r="E39" s="10"/>
      <c r="F39" s="10" t="str">
        <f>IFERROR(VLOOKUP(E39, 'Data References'!$C$3:$D$55, 2, FALSE),"")</f>
        <v/>
      </c>
      <c r="G39" s="10" t="str">
        <f>IFERROR(VLOOKUP(F39,'Data References'!$D$3:$E$55,2,FALSE),"")</f>
        <v/>
      </c>
      <c r="H39" s="10" t="str">
        <f t="shared" si="0"/>
        <v/>
      </c>
      <c r="I39" s="10" t="str">
        <f t="shared" si="1"/>
        <v/>
      </c>
      <c r="J39" s="10"/>
      <c r="K39" s="10" t="str">
        <f t="shared" si="2"/>
        <v/>
      </c>
      <c r="L39" s="7" t="str">
        <f t="shared" si="3"/>
        <v/>
      </c>
      <c r="M39" s="7"/>
      <c r="N39" s="7"/>
      <c r="O39" s="7" t="str">
        <f t="shared" si="4"/>
        <v/>
      </c>
      <c r="P39" s="14"/>
      <c r="Q39" s="7" t="str">
        <f t="shared" si="5"/>
        <v/>
      </c>
      <c r="R39" s="30"/>
      <c r="S39" s="49"/>
      <c r="T39" s="49"/>
      <c r="U39" s="49"/>
      <c r="V39" s="15"/>
    </row>
    <row r="40" spans="1:22" x14ac:dyDescent="0.25">
      <c r="A40" s="14"/>
      <c r="B40" s="7"/>
      <c r="C40" s="7"/>
      <c r="D40" s="7"/>
      <c r="E40" s="10"/>
      <c r="F40" s="10" t="str">
        <f>IFERROR(VLOOKUP(E40, 'Data References'!$C$3:$D$55, 2, FALSE),"")</f>
        <v/>
      </c>
      <c r="G40" s="10" t="str">
        <f>IFERROR(VLOOKUP(F40,'Data References'!$D$3:$E$55,2,FALSE),"")</f>
        <v/>
      </c>
      <c r="H40" s="10" t="str">
        <f t="shared" si="0"/>
        <v/>
      </c>
      <c r="I40" s="10" t="str">
        <f t="shared" si="1"/>
        <v/>
      </c>
      <c r="J40" s="10"/>
      <c r="K40" s="10" t="str">
        <f t="shared" si="2"/>
        <v/>
      </c>
      <c r="L40" s="7" t="str">
        <f t="shared" si="3"/>
        <v/>
      </c>
      <c r="M40" s="7"/>
      <c r="N40" s="7"/>
      <c r="O40" s="7" t="str">
        <f t="shared" si="4"/>
        <v/>
      </c>
      <c r="P40" s="14"/>
      <c r="Q40" s="7" t="str">
        <f t="shared" si="5"/>
        <v/>
      </c>
      <c r="R40" s="30"/>
      <c r="S40" s="15"/>
      <c r="T40" s="15"/>
      <c r="U40" s="15"/>
      <c r="V40" s="15"/>
    </row>
    <row r="41" spans="1:22" x14ac:dyDescent="0.25">
      <c r="A41" s="14"/>
      <c r="B41" s="7"/>
      <c r="C41" s="7"/>
      <c r="D41" s="7"/>
      <c r="E41" s="10"/>
      <c r="F41" s="10" t="str">
        <f>IFERROR(VLOOKUP(E41, 'Data References'!$C$3:$D$55, 2, FALSE),"")</f>
        <v/>
      </c>
      <c r="G41" s="10" t="str">
        <f>IFERROR(VLOOKUP(F41,'Data References'!$D$3:$E$55,2,FALSE),"")</f>
        <v/>
      </c>
      <c r="H41" s="10" t="str">
        <f t="shared" si="0"/>
        <v/>
      </c>
      <c r="I41" s="10" t="str">
        <f t="shared" si="1"/>
        <v/>
      </c>
      <c r="J41" s="10"/>
      <c r="K41" s="10" t="str">
        <f t="shared" si="2"/>
        <v/>
      </c>
      <c r="L41" s="7" t="str">
        <f t="shared" si="3"/>
        <v/>
      </c>
      <c r="M41" s="7"/>
      <c r="N41" s="7"/>
      <c r="O41" s="7" t="str">
        <f t="shared" si="4"/>
        <v/>
      </c>
      <c r="P41" s="14"/>
      <c r="Q41" s="7" t="str">
        <f t="shared" si="5"/>
        <v/>
      </c>
      <c r="R41" s="2"/>
    </row>
    <row r="42" spans="1:22" x14ac:dyDescent="0.25">
      <c r="A42" s="14"/>
      <c r="B42" s="7"/>
      <c r="C42" s="7"/>
      <c r="D42" s="7"/>
      <c r="E42" s="10"/>
      <c r="F42" s="10" t="str">
        <f>IFERROR(VLOOKUP(E42, 'Data References'!$C$3:$D$55, 2, FALSE),"")</f>
        <v/>
      </c>
      <c r="G42" s="10" t="str">
        <f>IFERROR(VLOOKUP(F42,'Data References'!$D$3:$E$55,2,FALSE),"")</f>
        <v/>
      </c>
      <c r="H42" s="10" t="str">
        <f t="shared" si="0"/>
        <v/>
      </c>
      <c r="I42" s="10" t="str">
        <f t="shared" si="1"/>
        <v/>
      </c>
      <c r="J42" s="10"/>
      <c r="K42" s="10" t="str">
        <f t="shared" si="2"/>
        <v/>
      </c>
      <c r="L42" s="7" t="str">
        <f t="shared" si="3"/>
        <v/>
      </c>
      <c r="M42" s="7"/>
      <c r="N42" s="7"/>
      <c r="O42" s="7" t="str">
        <f t="shared" si="4"/>
        <v/>
      </c>
      <c r="P42" s="14"/>
      <c r="Q42" s="7" t="str">
        <f t="shared" si="5"/>
        <v/>
      </c>
      <c r="R42" s="2"/>
    </row>
    <row r="43" spans="1:22" x14ac:dyDescent="0.25">
      <c r="A43" s="14"/>
      <c r="B43" s="7"/>
      <c r="C43" s="7"/>
      <c r="D43" s="7"/>
      <c r="E43" s="10"/>
      <c r="F43" s="10" t="str">
        <f>IFERROR(VLOOKUP(E43, 'Data References'!$C$3:$D$55, 2, FALSE),"")</f>
        <v/>
      </c>
      <c r="G43" s="10" t="str">
        <f>IFERROR(VLOOKUP(F43,'Data References'!$D$3:$E$55,2,FALSE),"")</f>
        <v/>
      </c>
      <c r="H43" s="10" t="str">
        <f t="shared" si="0"/>
        <v/>
      </c>
      <c r="I43" s="10" t="str">
        <f t="shared" si="1"/>
        <v/>
      </c>
      <c r="J43" s="10"/>
      <c r="K43" s="10" t="str">
        <f t="shared" si="2"/>
        <v/>
      </c>
      <c r="L43" s="7" t="str">
        <f t="shared" si="3"/>
        <v/>
      </c>
      <c r="M43" s="7"/>
      <c r="N43" s="7"/>
      <c r="O43" s="7" t="str">
        <f t="shared" si="4"/>
        <v/>
      </c>
      <c r="P43" s="14"/>
      <c r="Q43" s="7" t="str">
        <f t="shared" si="5"/>
        <v/>
      </c>
      <c r="R43" s="2"/>
    </row>
    <row r="44" spans="1:22" x14ac:dyDescent="0.25">
      <c r="A44" s="14"/>
      <c r="B44" s="7"/>
      <c r="C44" s="7"/>
      <c r="D44" s="7"/>
      <c r="E44" s="10"/>
      <c r="F44" s="10" t="str">
        <f>IFERROR(VLOOKUP(E44, 'Data References'!$C$3:$D$55, 2, FALSE),"")</f>
        <v/>
      </c>
      <c r="G44" s="10" t="str">
        <f>IFERROR(VLOOKUP(F44,'Data References'!$D$3:$E$55,2,FALSE),"")</f>
        <v/>
      </c>
      <c r="H44" s="10" t="str">
        <f t="shared" si="0"/>
        <v/>
      </c>
      <c r="I44" s="10" t="str">
        <f t="shared" si="1"/>
        <v/>
      </c>
      <c r="J44" s="10"/>
      <c r="K44" s="10" t="str">
        <f t="shared" si="2"/>
        <v/>
      </c>
      <c r="L44" s="7" t="str">
        <f t="shared" si="3"/>
        <v/>
      </c>
      <c r="M44" s="7"/>
      <c r="N44" s="7"/>
      <c r="O44" s="7" t="str">
        <f t="shared" si="4"/>
        <v/>
      </c>
      <c r="P44" s="14"/>
      <c r="Q44" s="7" t="str">
        <f t="shared" si="5"/>
        <v/>
      </c>
      <c r="R44" s="2"/>
    </row>
    <row r="45" spans="1:22" x14ac:dyDescent="0.25">
      <c r="A45" s="14"/>
      <c r="B45" s="7"/>
      <c r="C45" s="7"/>
      <c r="D45" s="7"/>
      <c r="E45" s="10"/>
      <c r="F45" s="10" t="str">
        <f>IFERROR(VLOOKUP(E45, 'Data References'!$C$3:$D$55, 2, FALSE),"")</f>
        <v/>
      </c>
      <c r="G45" s="10" t="str">
        <f>IFERROR(VLOOKUP(F45,'Data References'!$D$3:$E$55,2,FALSE),"")</f>
        <v/>
      </c>
      <c r="H45" s="10" t="str">
        <f t="shared" si="0"/>
        <v/>
      </c>
      <c r="I45" s="10" t="str">
        <f t="shared" si="1"/>
        <v/>
      </c>
      <c r="J45" s="10"/>
      <c r="K45" s="10" t="str">
        <f t="shared" si="2"/>
        <v/>
      </c>
      <c r="L45" s="7" t="str">
        <f t="shared" si="3"/>
        <v/>
      </c>
      <c r="M45" s="7"/>
      <c r="N45" s="7"/>
      <c r="O45" s="7" t="str">
        <f t="shared" si="4"/>
        <v/>
      </c>
      <c r="P45" s="14"/>
      <c r="Q45" s="7" t="str">
        <f t="shared" si="5"/>
        <v/>
      </c>
      <c r="R45" s="2"/>
    </row>
    <row r="46" spans="1:22" x14ac:dyDescent="0.25">
      <c r="A46" s="14"/>
      <c r="B46" s="7"/>
      <c r="C46" s="7"/>
      <c r="D46" s="7"/>
      <c r="E46" s="10"/>
      <c r="F46" s="10" t="str">
        <f>IFERROR(VLOOKUP(E46, 'Data References'!$C$3:$D$55, 2, FALSE),"")</f>
        <v/>
      </c>
      <c r="G46" s="10" t="str">
        <f>IFERROR(VLOOKUP(F46,'Data References'!$D$3:$E$55,2,FALSE),"")</f>
        <v/>
      </c>
      <c r="H46" s="10" t="str">
        <f t="shared" si="0"/>
        <v/>
      </c>
      <c r="I46" s="10" t="str">
        <f t="shared" si="1"/>
        <v/>
      </c>
      <c r="J46" s="10"/>
      <c r="K46" s="10" t="str">
        <f t="shared" si="2"/>
        <v/>
      </c>
      <c r="L46" s="7" t="str">
        <f t="shared" si="3"/>
        <v/>
      </c>
      <c r="M46" s="7"/>
      <c r="N46" s="7"/>
      <c r="O46" s="7" t="str">
        <f t="shared" si="4"/>
        <v/>
      </c>
      <c r="P46" s="14"/>
      <c r="Q46" s="7" t="str">
        <f t="shared" si="5"/>
        <v/>
      </c>
      <c r="R46" s="2"/>
    </row>
    <row r="47" spans="1:22" x14ac:dyDescent="0.25">
      <c r="A47" s="14"/>
      <c r="B47" s="7"/>
      <c r="C47" s="7"/>
      <c r="D47" s="7"/>
      <c r="E47" s="10"/>
      <c r="F47" s="10" t="str">
        <f>IFERROR(VLOOKUP(E47, 'Data References'!$C$3:$D$55, 2, FALSE),"")</f>
        <v/>
      </c>
      <c r="G47" s="10" t="str">
        <f>IFERROR(VLOOKUP(F47,'Data References'!$D$3:$E$55,2,FALSE),"")</f>
        <v/>
      </c>
      <c r="H47" s="10" t="str">
        <f t="shared" si="0"/>
        <v/>
      </c>
      <c r="I47" s="10" t="str">
        <f t="shared" si="1"/>
        <v/>
      </c>
      <c r="J47" s="10"/>
      <c r="K47" s="10" t="str">
        <f t="shared" si="2"/>
        <v/>
      </c>
      <c r="L47" s="7" t="str">
        <f t="shared" si="3"/>
        <v/>
      </c>
      <c r="M47" s="7"/>
      <c r="N47" s="7"/>
      <c r="O47" s="7" t="str">
        <f t="shared" si="4"/>
        <v/>
      </c>
      <c r="P47" s="14"/>
      <c r="Q47" s="7" t="str">
        <f t="shared" si="5"/>
        <v/>
      </c>
      <c r="R47" s="2"/>
    </row>
    <row r="48" spans="1:22" x14ac:dyDescent="0.25">
      <c r="A48" s="14"/>
      <c r="B48" s="7"/>
      <c r="C48" s="7"/>
      <c r="D48" s="7"/>
      <c r="E48" s="10"/>
      <c r="F48" s="10" t="str">
        <f>IFERROR(VLOOKUP(E48, 'Data References'!$C$3:$D$55, 2, FALSE),"")</f>
        <v/>
      </c>
      <c r="G48" s="10" t="str">
        <f>IFERROR(VLOOKUP(F48,'Data References'!$D$3:$E$55,2,FALSE),"")</f>
        <v/>
      </c>
      <c r="H48" s="10" t="str">
        <f t="shared" si="0"/>
        <v/>
      </c>
      <c r="I48" s="10" t="str">
        <f t="shared" si="1"/>
        <v/>
      </c>
      <c r="J48" s="10"/>
      <c r="K48" s="10" t="str">
        <f t="shared" si="2"/>
        <v/>
      </c>
      <c r="L48" s="7" t="str">
        <f t="shared" si="3"/>
        <v/>
      </c>
      <c r="M48" s="7"/>
      <c r="N48" s="7"/>
      <c r="O48" s="7" t="str">
        <f t="shared" si="4"/>
        <v/>
      </c>
      <c r="P48" s="14"/>
      <c r="Q48" s="7" t="str">
        <f t="shared" si="5"/>
        <v/>
      </c>
      <c r="R48" s="2"/>
    </row>
    <row r="49" spans="1:18" x14ac:dyDescent="0.25">
      <c r="A49" s="14"/>
      <c r="B49" s="7"/>
      <c r="C49" s="7"/>
      <c r="D49" s="7"/>
      <c r="E49" s="10"/>
      <c r="F49" s="10" t="str">
        <f>IFERROR(VLOOKUP(E49, 'Data References'!$C$3:$D$55, 2, FALSE),"")</f>
        <v/>
      </c>
      <c r="G49" s="10" t="str">
        <f>IFERROR(VLOOKUP(F49,'Data References'!$D$3:$E$55,2,FALSE),"")</f>
        <v/>
      </c>
      <c r="H49" s="10" t="str">
        <f t="shared" si="0"/>
        <v/>
      </c>
      <c r="I49" s="10" t="str">
        <f t="shared" si="1"/>
        <v/>
      </c>
      <c r="J49" s="10"/>
      <c r="K49" s="10" t="str">
        <f t="shared" si="2"/>
        <v/>
      </c>
      <c r="L49" s="7" t="str">
        <f t="shared" si="3"/>
        <v/>
      </c>
      <c r="M49" s="7"/>
      <c r="N49" s="7"/>
      <c r="O49" s="7" t="str">
        <f t="shared" si="4"/>
        <v/>
      </c>
      <c r="P49" s="14"/>
      <c r="Q49" s="7" t="str">
        <f t="shared" si="5"/>
        <v/>
      </c>
      <c r="R49" s="2"/>
    </row>
    <row r="50" spans="1:18" x14ac:dyDescent="0.25">
      <c r="A50" s="14"/>
      <c r="B50" s="7"/>
      <c r="C50" s="7"/>
      <c r="D50" s="7"/>
      <c r="E50" s="10"/>
      <c r="F50" s="10" t="str">
        <f>IFERROR(VLOOKUP(E50, 'Data References'!$C$3:$D$55, 2, FALSE),"")</f>
        <v/>
      </c>
      <c r="G50" s="10" t="str">
        <f>IFERROR(VLOOKUP(F50,'Data References'!$D$3:$E$55,2,FALSE),"")</f>
        <v/>
      </c>
      <c r="H50" s="10" t="str">
        <f t="shared" si="0"/>
        <v/>
      </c>
      <c r="I50" s="10" t="str">
        <f t="shared" si="1"/>
        <v/>
      </c>
      <c r="J50" s="10"/>
      <c r="K50" s="10" t="str">
        <f t="shared" si="2"/>
        <v/>
      </c>
      <c r="L50" s="7" t="str">
        <f t="shared" si="3"/>
        <v/>
      </c>
      <c r="M50" s="7"/>
      <c r="N50" s="7"/>
      <c r="O50" s="7" t="str">
        <f t="shared" si="4"/>
        <v/>
      </c>
      <c r="P50" s="14"/>
      <c r="Q50" s="7" t="str">
        <f t="shared" si="5"/>
        <v/>
      </c>
      <c r="R50" s="2"/>
    </row>
    <row r="51" spans="1:18" x14ac:dyDescent="0.25">
      <c r="A51" s="14"/>
      <c r="B51" s="7"/>
      <c r="C51" s="7"/>
      <c r="D51" s="7"/>
      <c r="E51" s="10"/>
      <c r="F51" s="10" t="str">
        <f>IFERROR(VLOOKUP(E51, 'Data References'!$C$3:$D$55, 2, FALSE),"")</f>
        <v/>
      </c>
      <c r="G51" s="10" t="str">
        <f>IFERROR(VLOOKUP(F51,'Data References'!$D$3:$E$55,2,FALSE),"")</f>
        <v/>
      </c>
      <c r="H51" s="10" t="str">
        <f t="shared" si="0"/>
        <v/>
      </c>
      <c r="I51" s="10" t="str">
        <f t="shared" si="1"/>
        <v/>
      </c>
      <c r="J51" s="10"/>
      <c r="K51" s="10" t="str">
        <f t="shared" si="2"/>
        <v/>
      </c>
      <c r="L51" s="7" t="str">
        <f t="shared" si="3"/>
        <v/>
      </c>
      <c r="M51" s="7"/>
      <c r="N51" s="7"/>
      <c r="O51" s="7" t="str">
        <f t="shared" si="4"/>
        <v/>
      </c>
      <c r="P51" s="14"/>
      <c r="Q51" s="7" t="str">
        <f t="shared" si="5"/>
        <v/>
      </c>
      <c r="R51" s="2"/>
    </row>
    <row r="52" spans="1:18" x14ac:dyDescent="0.25">
      <c r="A52" s="14"/>
      <c r="B52" s="7"/>
      <c r="C52" s="7"/>
      <c r="D52" s="7"/>
      <c r="E52" s="10"/>
      <c r="F52" s="10" t="str">
        <f>IFERROR(VLOOKUP(E52, 'Data References'!$C$3:$D$55, 2, FALSE),"")</f>
        <v/>
      </c>
      <c r="G52" s="10" t="str">
        <f>IFERROR(VLOOKUP(F52,'Data References'!$D$3:$E$55,2,FALSE),"")</f>
        <v/>
      </c>
      <c r="H52" s="10" t="str">
        <f t="shared" si="0"/>
        <v/>
      </c>
      <c r="I52" s="10" t="str">
        <f t="shared" si="1"/>
        <v/>
      </c>
      <c r="J52" s="10"/>
      <c r="K52" s="10" t="str">
        <f t="shared" si="2"/>
        <v/>
      </c>
      <c r="L52" s="7" t="str">
        <f t="shared" si="3"/>
        <v/>
      </c>
      <c r="M52" s="7"/>
      <c r="N52" s="7"/>
      <c r="O52" s="7" t="str">
        <f t="shared" si="4"/>
        <v/>
      </c>
      <c r="P52" s="14"/>
      <c r="Q52" s="7" t="str">
        <f t="shared" si="5"/>
        <v/>
      </c>
      <c r="R52" s="2"/>
    </row>
    <row r="53" spans="1:18" x14ac:dyDescent="0.25">
      <c r="A53" s="14"/>
      <c r="B53" s="7"/>
      <c r="C53" s="7"/>
      <c r="D53" s="7"/>
      <c r="E53" s="10"/>
      <c r="F53" s="10" t="str">
        <f>IFERROR(VLOOKUP(E53, 'Data References'!$C$3:$D$55, 2, FALSE),"")</f>
        <v/>
      </c>
      <c r="G53" s="10" t="str">
        <f>IFERROR(VLOOKUP(F53,'Data References'!$D$3:$E$55,2,FALSE),"")</f>
        <v/>
      </c>
      <c r="H53" s="10" t="str">
        <f t="shared" si="0"/>
        <v/>
      </c>
      <c r="I53" s="10" t="str">
        <f t="shared" si="1"/>
        <v/>
      </c>
      <c r="J53" s="10"/>
      <c r="K53" s="10" t="str">
        <f t="shared" si="2"/>
        <v/>
      </c>
      <c r="L53" s="7" t="str">
        <f t="shared" si="3"/>
        <v/>
      </c>
      <c r="M53" s="7"/>
      <c r="N53" s="7"/>
      <c r="O53" s="7" t="str">
        <f t="shared" si="4"/>
        <v/>
      </c>
      <c r="P53" s="14"/>
      <c r="Q53" s="7" t="str">
        <f t="shared" si="5"/>
        <v/>
      </c>
      <c r="R53" s="2"/>
    </row>
    <row r="54" spans="1:18" x14ac:dyDescent="0.25">
      <c r="A54" s="14"/>
      <c r="B54" s="7"/>
      <c r="C54" s="7"/>
      <c r="D54" s="7"/>
      <c r="E54" s="10"/>
      <c r="F54" s="10" t="str">
        <f>IFERROR(VLOOKUP(E54, 'Data References'!$C$3:$D$55, 2, FALSE),"")</f>
        <v/>
      </c>
      <c r="G54" s="10" t="str">
        <f>IFERROR(VLOOKUP(F54,'Data References'!$D$3:$E$55,2,FALSE),"")</f>
        <v/>
      </c>
      <c r="H54" s="10" t="str">
        <f t="shared" si="0"/>
        <v/>
      </c>
      <c r="I54" s="10" t="str">
        <f t="shared" si="1"/>
        <v/>
      </c>
      <c r="J54" s="10"/>
      <c r="K54" s="10" t="str">
        <f t="shared" si="2"/>
        <v/>
      </c>
      <c r="L54" s="7" t="str">
        <f t="shared" si="3"/>
        <v/>
      </c>
      <c r="M54" s="7"/>
      <c r="N54" s="7"/>
      <c r="O54" s="7" t="str">
        <f t="shared" si="4"/>
        <v/>
      </c>
      <c r="P54" s="14"/>
      <c r="Q54" s="7" t="str">
        <f t="shared" si="5"/>
        <v/>
      </c>
      <c r="R54" s="2"/>
    </row>
    <row r="55" spans="1:18" x14ac:dyDescent="0.25">
      <c r="A55" s="14"/>
      <c r="B55" s="7"/>
      <c r="C55" s="7"/>
      <c r="D55" s="7"/>
      <c r="E55" s="10"/>
      <c r="F55" s="10" t="str">
        <f>IFERROR(VLOOKUP(E55, 'Data References'!$C$3:$D$55, 2, FALSE),"")</f>
        <v/>
      </c>
      <c r="G55" s="10" t="str">
        <f>IFERROR(VLOOKUP(F55,'Data References'!$D$3:$E$55,2,FALSE),"")</f>
        <v/>
      </c>
      <c r="H55" s="10" t="str">
        <f t="shared" si="0"/>
        <v/>
      </c>
      <c r="I55" s="10" t="str">
        <f t="shared" si="1"/>
        <v/>
      </c>
      <c r="J55" s="10"/>
      <c r="K55" s="10" t="str">
        <f t="shared" si="2"/>
        <v/>
      </c>
      <c r="L55" s="7" t="str">
        <f t="shared" si="3"/>
        <v/>
      </c>
      <c r="M55" s="7"/>
      <c r="N55" s="7"/>
      <c r="O55" s="7" t="str">
        <f t="shared" si="4"/>
        <v/>
      </c>
      <c r="P55" s="14"/>
      <c r="Q55" s="7" t="str">
        <f t="shared" si="5"/>
        <v/>
      </c>
      <c r="R55" s="2"/>
    </row>
    <row r="56" spans="1:18" x14ac:dyDescent="0.25">
      <c r="A56" s="14"/>
      <c r="B56" s="7"/>
      <c r="C56" s="7"/>
      <c r="D56" s="7"/>
      <c r="E56" s="10"/>
      <c r="F56" s="10" t="str">
        <f>IFERROR(VLOOKUP(E56, 'Data References'!$C$3:$D$55, 2, FALSE),"")</f>
        <v/>
      </c>
      <c r="G56" s="10" t="str">
        <f>IFERROR(VLOOKUP(F56,'Data References'!$D$3:$E$55,2,FALSE),"")</f>
        <v/>
      </c>
      <c r="H56" s="10" t="str">
        <f t="shared" si="0"/>
        <v/>
      </c>
      <c r="I56" s="10" t="str">
        <f t="shared" si="1"/>
        <v/>
      </c>
      <c r="J56" s="10"/>
      <c r="K56" s="10" t="str">
        <f t="shared" si="2"/>
        <v/>
      </c>
      <c r="L56" s="7" t="str">
        <f t="shared" si="3"/>
        <v/>
      </c>
      <c r="M56" s="7"/>
      <c r="N56" s="7"/>
      <c r="O56" s="7" t="str">
        <f t="shared" si="4"/>
        <v/>
      </c>
      <c r="P56" s="14"/>
      <c r="Q56" s="7" t="str">
        <f t="shared" si="5"/>
        <v/>
      </c>
      <c r="R56" s="2"/>
    </row>
    <row r="57" spans="1:18" x14ac:dyDescent="0.25">
      <c r="A57" s="14"/>
      <c r="B57" s="7"/>
      <c r="C57" s="7"/>
      <c r="D57" s="7"/>
      <c r="E57" s="10"/>
      <c r="F57" s="10" t="str">
        <f>IFERROR(VLOOKUP(E57, 'Data References'!$C$3:$D$55, 2, FALSE),"")</f>
        <v/>
      </c>
      <c r="G57" s="10" t="str">
        <f>IFERROR(VLOOKUP(F57,'Data References'!$D$3:$E$55,2,FALSE),"")</f>
        <v/>
      </c>
      <c r="H57" s="10" t="str">
        <f t="shared" si="0"/>
        <v/>
      </c>
      <c r="I57" s="10" t="str">
        <f t="shared" si="1"/>
        <v/>
      </c>
      <c r="J57" s="10"/>
      <c r="K57" s="10" t="str">
        <f t="shared" si="2"/>
        <v/>
      </c>
      <c r="L57" s="7" t="str">
        <f t="shared" si="3"/>
        <v/>
      </c>
      <c r="M57" s="7"/>
      <c r="N57" s="7"/>
      <c r="O57" s="7" t="str">
        <f t="shared" si="4"/>
        <v/>
      </c>
      <c r="P57" s="14"/>
      <c r="Q57" s="7" t="str">
        <f t="shared" si="5"/>
        <v/>
      </c>
      <c r="R57" s="2"/>
    </row>
    <row r="58" spans="1:18" x14ac:dyDescent="0.25">
      <c r="A58" s="14"/>
      <c r="B58" s="7"/>
      <c r="C58" s="7"/>
      <c r="D58" s="7"/>
      <c r="E58" s="10"/>
      <c r="F58" s="10" t="str">
        <f>IFERROR(VLOOKUP(E58, 'Data References'!$C$3:$D$55, 2, FALSE),"")</f>
        <v/>
      </c>
      <c r="G58" s="10" t="str">
        <f>IFERROR(VLOOKUP(F58,'Data References'!$D$3:$E$55,2,FALSE),"")</f>
        <v/>
      </c>
      <c r="H58" s="10" t="str">
        <f t="shared" si="0"/>
        <v/>
      </c>
      <c r="I58" s="10" t="str">
        <f t="shared" si="1"/>
        <v/>
      </c>
      <c r="J58" s="10"/>
      <c r="K58" s="10" t="str">
        <f t="shared" si="2"/>
        <v/>
      </c>
      <c r="L58" s="7" t="str">
        <f t="shared" si="3"/>
        <v/>
      </c>
      <c r="M58" s="7"/>
      <c r="N58" s="7"/>
      <c r="O58" s="7" t="str">
        <f t="shared" si="4"/>
        <v/>
      </c>
      <c r="P58" s="14"/>
      <c r="Q58" s="7" t="str">
        <f t="shared" si="5"/>
        <v/>
      </c>
      <c r="R58" s="2"/>
    </row>
    <row r="59" spans="1:18" x14ac:dyDescent="0.25">
      <c r="A59" s="14"/>
      <c r="B59" s="7"/>
      <c r="C59" s="7"/>
      <c r="D59" s="7"/>
      <c r="E59" s="10"/>
      <c r="F59" s="10" t="str">
        <f>IFERROR(VLOOKUP(E59, 'Data References'!$C$3:$D$55, 2, FALSE),"")</f>
        <v/>
      </c>
      <c r="G59" s="10" t="str">
        <f>IFERROR(VLOOKUP(F59,'Data References'!$D$3:$E$55,2,FALSE),"")</f>
        <v/>
      </c>
      <c r="H59" s="10" t="str">
        <f t="shared" si="0"/>
        <v/>
      </c>
      <c r="I59" s="10" t="str">
        <f t="shared" si="1"/>
        <v/>
      </c>
      <c r="J59" s="10"/>
      <c r="K59" s="10" t="str">
        <f t="shared" si="2"/>
        <v/>
      </c>
      <c r="L59" s="7" t="str">
        <f t="shared" si="3"/>
        <v/>
      </c>
      <c r="M59" s="7"/>
      <c r="N59" s="7"/>
      <c r="O59" s="7" t="str">
        <f t="shared" si="4"/>
        <v/>
      </c>
      <c r="P59" s="14"/>
      <c r="Q59" s="7" t="str">
        <f t="shared" si="5"/>
        <v/>
      </c>
      <c r="R59" s="2"/>
    </row>
    <row r="60" spans="1:18" x14ac:dyDescent="0.25">
      <c r="A60" s="14"/>
      <c r="B60" s="7"/>
      <c r="C60" s="7"/>
      <c r="D60" s="7"/>
      <c r="E60" s="10"/>
      <c r="F60" s="10" t="str">
        <f>IFERROR(VLOOKUP(E60, 'Data References'!$C$3:$D$55, 2, FALSE),"")</f>
        <v/>
      </c>
      <c r="G60" s="10" t="str">
        <f>IFERROR(VLOOKUP(F60,'Data References'!$D$3:$E$55,2,FALSE),"")</f>
        <v/>
      </c>
      <c r="H60" s="10" t="str">
        <f t="shared" si="0"/>
        <v/>
      </c>
      <c r="I60" s="10" t="str">
        <f t="shared" si="1"/>
        <v/>
      </c>
      <c r="J60" s="10"/>
      <c r="K60" s="10" t="str">
        <f t="shared" si="2"/>
        <v/>
      </c>
      <c r="L60" s="7" t="str">
        <f t="shared" si="3"/>
        <v/>
      </c>
      <c r="M60" s="7"/>
      <c r="N60" s="7"/>
      <c r="O60" s="7" t="str">
        <f t="shared" si="4"/>
        <v/>
      </c>
      <c r="P60" s="14"/>
      <c r="Q60" s="7" t="str">
        <f t="shared" si="5"/>
        <v/>
      </c>
      <c r="R60" s="2"/>
    </row>
    <row r="61" spans="1:18" x14ac:dyDescent="0.25">
      <c r="A61" s="14"/>
      <c r="B61" s="7"/>
      <c r="C61" s="7"/>
      <c r="D61" s="7"/>
      <c r="E61" s="10"/>
      <c r="F61" s="10" t="str">
        <f>IFERROR(VLOOKUP(E61, 'Data References'!$C$3:$D$55, 2, FALSE),"")</f>
        <v/>
      </c>
      <c r="G61" s="10" t="str">
        <f>IFERROR(VLOOKUP(F61,'Data References'!$D$3:$E$55,2,FALSE),"")</f>
        <v/>
      </c>
      <c r="H61" s="10" t="str">
        <f t="shared" si="0"/>
        <v/>
      </c>
      <c r="I61" s="10" t="str">
        <f t="shared" si="1"/>
        <v/>
      </c>
      <c r="J61" s="10"/>
      <c r="K61" s="10" t="str">
        <f t="shared" si="2"/>
        <v/>
      </c>
      <c r="L61" s="7" t="str">
        <f t="shared" si="3"/>
        <v/>
      </c>
      <c r="M61" s="7"/>
      <c r="N61" s="7"/>
      <c r="O61" s="7" t="str">
        <f t="shared" si="4"/>
        <v/>
      </c>
      <c r="P61" s="14"/>
      <c r="Q61" s="7" t="str">
        <f t="shared" si="5"/>
        <v/>
      </c>
      <c r="R61" s="2"/>
    </row>
    <row r="62" spans="1:18" x14ac:dyDescent="0.25">
      <c r="A62" s="14"/>
      <c r="B62" s="7"/>
      <c r="C62" s="7"/>
      <c r="D62" s="7"/>
      <c r="E62" s="10"/>
      <c r="F62" s="10" t="str">
        <f>IFERROR(VLOOKUP(E62, 'Data References'!$C$3:$D$55, 2, FALSE),"")</f>
        <v/>
      </c>
      <c r="G62" s="10" t="str">
        <f>IFERROR(VLOOKUP(F62,'Data References'!$D$3:$E$55,2,FALSE),"")</f>
        <v/>
      </c>
      <c r="H62" s="10" t="str">
        <f t="shared" si="0"/>
        <v/>
      </c>
      <c r="I62" s="10" t="str">
        <f t="shared" si="1"/>
        <v/>
      </c>
      <c r="J62" s="10"/>
      <c r="K62" s="10" t="str">
        <f t="shared" si="2"/>
        <v/>
      </c>
      <c r="L62" s="7" t="str">
        <f t="shared" si="3"/>
        <v/>
      </c>
      <c r="M62" s="7"/>
      <c r="N62" s="7"/>
      <c r="O62" s="7" t="str">
        <f t="shared" si="4"/>
        <v/>
      </c>
      <c r="P62" s="14"/>
      <c r="Q62" s="7" t="str">
        <f t="shared" si="5"/>
        <v/>
      </c>
      <c r="R62" s="2"/>
    </row>
    <row r="63" spans="1:18" x14ac:dyDescent="0.25">
      <c r="A63" s="14"/>
      <c r="B63" s="7"/>
      <c r="C63" s="7"/>
      <c r="D63" s="7"/>
      <c r="E63" s="10"/>
      <c r="F63" s="10" t="str">
        <f>IFERROR(VLOOKUP(E63, 'Data References'!$C$3:$D$55, 2, FALSE),"")</f>
        <v/>
      </c>
      <c r="G63" s="10" t="str">
        <f>IFERROR(VLOOKUP(F63,'Data References'!$D$3:$E$55,2,FALSE),"")</f>
        <v/>
      </c>
      <c r="H63" s="10" t="str">
        <f t="shared" si="0"/>
        <v/>
      </c>
      <c r="I63" s="10" t="str">
        <f t="shared" si="1"/>
        <v/>
      </c>
      <c r="J63" s="10"/>
      <c r="K63" s="10" t="str">
        <f t="shared" si="2"/>
        <v/>
      </c>
      <c r="L63" s="7" t="str">
        <f t="shared" si="3"/>
        <v/>
      </c>
      <c r="M63" s="7"/>
      <c r="N63" s="7"/>
      <c r="O63" s="7" t="str">
        <f t="shared" si="4"/>
        <v/>
      </c>
      <c r="P63" s="14"/>
      <c r="Q63" s="7" t="str">
        <f t="shared" si="5"/>
        <v/>
      </c>
      <c r="R63" s="2"/>
    </row>
    <row r="64" spans="1:18" x14ac:dyDescent="0.25">
      <c r="A64" s="14"/>
      <c r="B64" s="7"/>
      <c r="C64" s="7"/>
      <c r="D64" s="7"/>
      <c r="E64" s="10"/>
      <c r="F64" s="10" t="str">
        <f>IFERROR(VLOOKUP(E64, 'Data References'!$C$3:$D$55, 2, FALSE),"")</f>
        <v/>
      </c>
      <c r="G64" s="10" t="str">
        <f>IFERROR(VLOOKUP(F64,'Data References'!$D$3:$E$55,2,FALSE),"")</f>
        <v/>
      </c>
      <c r="H64" s="10" t="str">
        <f t="shared" si="0"/>
        <v/>
      </c>
      <c r="I64" s="10" t="str">
        <f t="shared" si="1"/>
        <v/>
      </c>
      <c r="J64" s="10"/>
      <c r="K64" s="10" t="str">
        <f t="shared" si="2"/>
        <v/>
      </c>
      <c r="L64" s="7" t="str">
        <f t="shared" si="3"/>
        <v/>
      </c>
      <c r="M64" s="7"/>
      <c r="N64" s="7"/>
      <c r="O64" s="7" t="str">
        <f t="shared" si="4"/>
        <v/>
      </c>
      <c r="P64" s="14"/>
      <c r="Q64" s="7" t="str">
        <f t="shared" si="5"/>
        <v/>
      </c>
      <c r="R64" s="2"/>
    </row>
    <row r="65" spans="1:18" x14ac:dyDescent="0.25">
      <c r="A65" s="14"/>
      <c r="B65" s="7"/>
      <c r="C65" s="7"/>
      <c r="D65" s="7"/>
      <c r="E65" s="10"/>
      <c r="F65" s="10" t="str">
        <f>IFERROR(VLOOKUP(E65, 'Data References'!$C$3:$D$55, 2, FALSE),"")</f>
        <v/>
      </c>
      <c r="G65" s="10" t="str">
        <f>IFERROR(VLOOKUP(F65,'Data References'!$D$3:$E$55,2,FALSE),"")</f>
        <v/>
      </c>
      <c r="H65" s="10" t="str">
        <f t="shared" si="0"/>
        <v/>
      </c>
      <c r="I65" s="10" t="str">
        <f t="shared" si="1"/>
        <v/>
      </c>
      <c r="J65" s="10"/>
      <c r="K65" s="10" t="str">
        <f t="shared" si="2"/>
        <v/>
      </c>
      <c r="L65" s="7" t="str">
        <f t="shared" si="3"/>
        <v/>
      </c>
      <c r="M65" s="7"/>
      <c r="N65" s="7"/>
      <c r="O65" s="7" t="str">
        <f t="shared" si="4"/>
        <v/>
      </c>
      <c r="P65" s="14"/>
      <c r="Q65" s="7" t="str">
        <f t="shared" si="5"/>
        <v/>
      </c>
      <c r="R65" s="2"/>
    </row>
    <row r="66" spans="1:18" x14ac:dyDescent="0.25">
      <c r="A66" s="14"/>
      <c r="B66" s="7"/>
      <c r="C66" s="7"/>
      <c r="D66" s="7"/>
      <c r="E66" s="10"/>
      <c r="F66" s="10" t="str">
        <f>IFERROR(VLOOKUP(E66, 'Data References'!$C$3:$D$55, 2, FALSE),"")</f>
        <v/>
      </c>
      <c r="G66" s="10" t="str">
        <f>IFERROR(VLOOKUP(F66,'Data References'!$D$3:$E$55,2,FALSE),"")</f>
        <v/>
      </c>
      <c r="H66" s="10" t="str">
        <f t="shared" si="0"/>
        <v/>
      </c>
      <c r="I66" s="10" t="str">
        <f t="shared" si="1"/>
        <v/>
      </c>
      <c r="J66" s="10"/>
      <c r="K66" s="10" t="str">
        <f t="shared" si="2"/>
        <v/>
      </c>
      <c r="L66" s="7" t="str">
        <f t="shared" si="3"/>
        <v/>
      </c>
      <c r="M66" s="7"/>
      <c r="N66" s="7"/>
      <c r="O66" s="7" t="str">
        <f t="shared" si="4"/>
        <v/>
      </c>
      <c r="P66" s="14"/>
      <c r="Q66" s="7" t="str">
        <f t="shared" si="5"/>
        <v/>
      </c>
      <c r="R66" s="2"/>
    </row>
    <row r="67" spans="1:18" x14ac:dyDescent="0.25">
      <c r="A67" s="14"/>
      <c r="B67" s="7"/>
      <c r="C67" s="7"/>
      <c r="D67" s="7"/>
      <c r="E67" s="10"/>
      <c r="F67" s="10" t="str">
        <f>IFERROR(VLOOKUP(E67, 'Data References'!$C$3:$D$55, 2, FALSE),"")</f>
        <v/>
      </c>
      <c r="G67" s="10" t="str">
        <f>IFERROR(VLOOKUP(F67,'Data References'!$D$3:$E$55,2,FALSE),"")</f>
        <v/>
      </c>
      <c r="H67" s="10" t="str">
        <f t="shared" ref="H67:H130" si="6">IFERROR(IF($D67="","",IF($D67="Male",$T$25,$T$26)),"")</f>
        <v/>
      </c>
      <c r="I67" s="10" t="str">
        <f t="shared" ref="I67:I130" si="7">IF(OR(M67="", N67=""), "", IF(M67=10, N67*2, IF(M67=40, N67*0.25, "")))</f>
        <v/>
      </c>
      <c r="J67" s="10"/>
      <c r="K67" s="10" t="str">
        <f t="shared" ref="K67:K130" si="8">IF(OR(H67="", G67=""), "", ROUNDDOWN(H67*G67, 0))</f>
        <v/>
      </c>
      <c r="L67" s="7" t="str">
        <f t="shared" ref="L67:L130" si="9">IF(OR(J67="", I67=""), "", J67+I67)</f>
        <v/>
      </c>
      <c r="M67" s="7"/>
      <c r="N67" s="7"/>
      <c r="O67" s="7" t="str">
        <f t="shared" ref="O67:O130" si="10">IF(AND(K67="",L67=""),"",IFERROR(IF(L67&lt;=K67,"Pass","Fail"),""))</f>
        <v/>
      </c>
      <c r="P67" s="14"/>
      <c r="Q67" s="7" t="str">
        <f t="shared" ref="Q67:Q130" si="11">IF(O67="", "", IF(O67="Pass", IF(P67=0, "Bronze", IF(OR(P67=1, P67=2, P67=3), "Silver", IF(P67=4, "Gold", ""))), IF(O67="Fail", "N/A", "")))</f>
        <v/>
      </c>
      <c r="R67" s="2"/>
    </row>
    <row r="68" spans="1:18" x14ac:dyDescent="0.25">
      <c r="A68" s="14"/>
      <c r="B68" s="7"/>
      <c r="C68" s="7"/>
      <c r="D68" s="7"/>
      <c r="E68" s="10"/>
      <c r="F68" s="10" t="str">
        <f>IFERROR(VLOOKUP(E68, 'Data References'!$C$3:$D$55, 2, FALSE),"")</f>
        <v/>
      </c>
      <c r="G68" s="10" t="str">
        <f>IFERROR(VLOOKUP(F68,'Data References'!$D$3:$E$55,2,FALSE),"")</f>
        <v/>
      </c>
      <c r="H68" s="10" t="str">
        <f t="shared" si="6"/>
        <v/>
      </c>
      <c r="I68" s="10" t="str">
        <f t="shared" si="7"/>
        <v/>
      </c>
      <c r="J68" s="10"/>
      <c r="K68" s="10" t="str">
        <f t="shared" si="8"/>
        <v/>
      </c>
      <c r="L68" s="7" t="str">
        <f t="shared" si="9"/>
        <v/>
      </c>
      <c r="M68" s="7"/>
      <c r="N68" s="7"/>
      <c r="O68" s="7" t="str">
        <f t="shared" si="10"/>
        <v/>
      </c>
      <c r="P68" s="14"/>
      <c r="Q68" s="7" t="str">
        <f t="shared" si="11"/>
        <v/>
      </c>
      <c r="R68" s="2"/>
    </row>
    <row r="69" spans="1:18" x14ac:dyDescent="0.25">
      <c r="A69" s="14"/>
      <c r="B69" s="7"/>
      <c r="C69" s="7"/>
      <c r="D69" s="7"/>
      <c r="E69" s="10"/>
      <c r="F69" s="10" t="str">
        <f>IFERROR(VLOOKUP(E69, 'Data References'!$C$3:$D$55, 2, FALSE),"")</f>
        <v/>
      </c>
      <c r="G69" s="10" t="str">
        <f>IFERROR(VLOOKUP(F69,'Data References'!$D$3:$E$55,2,FALSE),"")</f>
        <v/>
      </c>
      <c r="H69" s="10" t="str">
        <f t="shared" si="6"/>
        <v/>
      </c>
      <c r="I69" s="10" t="str">
        <f t="shared" si="7"/>
        <v/>
      </c>
      <c r="J69" s="10"/>
      <c r="K69" s="10" t="str">
        <f t="shared" si="8"/>
        <v/>
      </c>
      <c r="L69" s="7" t="str">
        <f t="shared" si="9"/>
        <v/>
      </c>
      <c r="M69" s="7"/>
      <c r="N69" s="7"/>
      <c r="O69" s="7" t="str">
        <f t="shared" si="10"/>
        <v/>
      </c>
      <c r="P69" s="14"/>
      <c r="Q69" s="7" t="str">
        <f t="shared" si="11"/>
        <v/>
      </c>
      <c r="R69" s="2"/>
    </row>
    <row r="70" spans="1:18" x14ac:dyDescent="0.25">
      <c r="A70" s="14"/>
      <c r="B70" s="7"/>
      <c r="C70" s="7"/>
      <c r="D70" s="7"/>
      <c r="E70" s="10"/>
      <c r="F70" s="10" t="str">
        <f>IFERROR(VLOOKUP(E70, 'Data References'!$C$3:$D$55, 2, FALSE),"")</f>
        <v/>
      </c>
      <c r="G70" s="10" t="str">
        <f>IFERROR(VLOOKUP(F70,'Data References'!$D$3:$E$55,2,FALSE),"")</f>
        <v/>
      </c>
      <c r="H70" s="10" t="str">
        <f t="shared" si="6"/>
        <v/>
      </c>
      <c r="I70" s="10" t="str">
        <f t="shared" si="7"/>
        <v/>
      </c>
      <c r="J70" s="10"/>
      <c r="K70" s="10" t="str">
        <f t="shared" si="8"/>
        <v/>
      </c>
      <c r="L70" s="7" t="str">
        <f t="shared" si="9"/>
        <v/>
      </c>
      <c r="M70" s="7"/>
      <c r="N70" s="7"/>
      <c r="O70" s="7" t="str">
        <f t="shared" si="10"/>
        <v/>
      </c>
      <c r="P70" s="14"/>
      <c r="Q70" s="7" t="str">
        <f t="shared" si="11"/>
        <v/>
      </c>
      <c r="R70" s="2"/>
    </row>
    <row r="71" spans="1:18" x14ac:dyDescent="0.25">
      <c r="A71" s="14"/>
      <c r="B71" s="7"/>
      <c r="C71" s="7"/>
      <c r="D71" s="7"/>
      <c r="E71" s="10"/>
      <c r="F71" s="10" t="str">
        <f>IFERROR(VLOOKUP(E71, 'Data References'!$C$3:$D$55, 2, FALSE),"")</f>
        <v/>
      </c>
      <c r="G71" s="10" t="str">
        <f>IFERROR(VLOOKUP(F71,'Data References'!$D$3:$E$55,2,FALSE),"")</f>
        <v/>
      </c>
      <c r="H71" s="10" t="str">
        <f t="shared" si="6"/>
        <v/>
      </c>
      <c r="I71" s="10" t="str">
        <f t="shared" si="7"/>
        <v/>
      </c>
      <c r="J71" s="10"/>
      <c r="K71" s="10" t="str">
        <f t="shared" si="8"/>
        <v/>
      </c>
      <c r="L71" s="7" t="str">
        <f t="shared" si="9"/>
        <v/>
      </c>
      <c r="M71" s="7"/>
      <c r="N71" s="7"/>
      <c r="O71" s="7" t="str">
        <f t="shared" si="10"/>
        <v/>
      </c>
      <c r="P71" s="14"/>
      <c r="Q71" s="7" t="str">
        <f t="shared" si="11"/>
        <v/>
      </c>
      <c r="R71" s="2"/>
    </row>
    <row r="72" spans="1:18" x14ac:dyDescent="0.25">
      <c r="A72" s="14"/>
      <c r="B72" s="7"/>
      <c r="C72" s="7"/>
      <c r="D72" s="7"/>
      <c r="E72" s="10"/>
      <c r="F72" s="10" t="str">
        <f>IFERROR(VLOOKUP(E72, 'Data References'!$C$3:$D$55, 2, FALSE),"")</f>
        <v/>
      </c>
      <c r="G72" s="10" t="str">
        <f>IFERROR(VLOOKUP(F72,'Data References'!$D$3:$E$55,2,FALSE),"")</f>
        <v/>
      </c>
      <c r="H72" s="10" t="str">
        <f t="shared" si="6"/>
        <v/>
      </c>
      <c r="I72" s="10" t="str">
        <f t="shared" si="7"/>
        <v/>
      </c>
      <c r="J72" s="10"/>
      <c r="K72" s="10" t="str">
        <f t="shared" si="8"/>
        <v/>
      </c>
      <c r="L72" s="7" t="str">
        <f t="shared" si="9"/>
        <v/>
      </c>
      <c r="M72" s="7"/>
      <c r="N72" s="7"/>
      <c r="O72" s="7" t="str">
        <f t="shared" si="10"/>
        <v/>
      </c>
      <c r="P72" s="14"/>
      <c r="Q72" s="7" t="str">
        <f t="shared" si="11"/>
        <v/>
      </c>
      <c r="R72" s="2"/>
    </row>
    <row r="73" spans="1:18" x14ac:dyDescent="0.25">
      <c r="A73" s="14"/>
      <c r="B73" s="7"/>
      <c r="C73" s="7"/>
      <c r="D73" s="7"/>
      <c r="E73" s="10"/>
      <c r="F73" s="10" t="str">
        <f>IFERROR(VLOOKUP(E73, 'Data References'!$C$3:$D$55, 2, FALSE),"")</f>
        <v/>
      </c>
      <c r="G73" s="10" t="str">
        <f>IFERROR(VLOOKUP(F73,'Data References'!$D$3:$E$55,2,FALSE),"")</f>
        <v/>
      </c>
      <c r="H73" s="10" t="str">
        <f t="shared" si="6"/>
        <v/>
      </c>
      <c r="I73" s="10" t="str">
        <f t="shared" si="7"/>
        <v/>
      </c>
      <c r="J73" s="10"/>
      <c r="K73" s="10" t="str">
        <f t="shared" si="8"/>
        <v/>
      </c>
      <c r="L73" s="7" t="str">
        <f t="shared" si="9"/>
        <v/>
      </c>
      <c r="M73" s="7"/>
      <c r="N73" s="7"/>
      <c r="O73" s="7" t="str">
        <f t="shared" si="10"/>
        <v/>
      </c>
      <c r="P73" s="14"/>
      <c r="Q73" s="7" t="str">
        <f t="shared" si="11"/>
        <v/>
      </c>
      <c r="R73" s="2"/>
    </row>
    <row r="74" spans="1:18" x14ac:dyDescent="0.25">
      <c r="A74" s="14"/>
      <c r="B74" s="7"/>
      <c r="C74" s="7"/>
      <c r="D74" s="7"/>
      <c r="E74" s="10"/>
      <c r="F74" s="10" t="str">
        <f>IFERROR(VLOOKUP(E74, 'Data References'!$C$3:$D$55, 2, FALSE),"")</f>
        <v/>
      </c>
      <c r="G74" s="10" t="str">
        <f>IFERROR(VLOOKUP(F74,'Data References'!$D$3:$E$55,2,FALSE),"")</f>
        <v/>
      </c>
      <c r="H74" s="10" t="str">
        <f t="shared" si="6"/>
        <v/>
      </c>
      <c r="I74" s="10" t="str">
        <f t="shared" si="7"/>
        <v/>
      </c>
      <c r="J74" s="10"/>
      <c r="K74" s="10" t="str">
        <f t="shared" si="8"/>
        <v/>
      </c>
      <c r="L74" s="7" t="str">
        <f t="shared" si="9"/>
        <v/>
      </c>
      <c r="M74" s="7"/>
      <c r="N74" s="7"/>
      <c r="O74" s="7" t="str">
        <f t="shared" si="10"/>
        <v/>
      </c>
      <c r="P74" s="14"/>
      <c r="Q74" s="7" t="str">
        <f t="shared" si="11"/>
        <v/>
      </c>
      <c r="R74" s="2"/>
    </row>
    <row r="75" spans="1:18" x14ac:dyDescent="0.25">
      <c r="A75" s="14"/>
      <c r="B75" s="7"/>
      <c r="C75" s="7"/>
      <c r="D75" s="7"/>
      <c r="E75" s="10"/>
      <c r="F75" s="10" t="str">
        <f>IFERROR(VLOOKUP(E75, 'Data References'!$C$3:$D$55, 2, FALSE),"")</f>
        <v/>
      </c>
      <c r="G75" s="10" t="str">
        <f>IFERROR(VLOOKUP(F75,'Data References'!$D$3:$E$55,2,FALSE),"")</f>
        <v/>
      </c>
      <c r="H75" s="10" t="str">
        <f t="shared" si="6"/>
        <v/>
      </c>
      <c r="I75" s="10" t="str">
        <f t="shared" si="7"/>
        <v/>
      </c>
      <c r="J75" s="10"/>
      <c r="K75" s="10" t="str">
        <f t="shared" si="8"/>
        <v/>
      </c>
      <c r="L75" s="7" t="str">
        <f t="shared" si="9"/>
        <v/>
      </c>
      <c r="M75" s="7"/>
      <c r="N75" s="7"/>
      <c r="O75" s="7" t="str">
        <f t="shared" si="10"/>
        <v/>
      </c>
      <c r="P75" s="14"/>
      <c r="Q75" s="7" t="str">
        <f t="shared" si="11"/>
        <v/>
      </c>
      <c r="R75" s="2"/>
    </row>
    <row r="76" spans="1:18" x14ac:dyDescent="0.25">
      <c r="A76" s="14"/>
      <c r="B76" s="7"/>
      <c r="C76" s="7"/>
      <c r="D76" s="7"/>
      <c r="E76" s="10"/>
      <c r="F76" s="10" t="str">
        <f>IFERROR(VLOOKUP(E76, 'Data References'!$C$3:$D$55, 2, FALSE),"")</f>
        <v/>
      </c>
      <c r="G76" s="10" t="str">
        <f>IFERROR(VLOOKUP(F76,'Data References'!$D$3:$E$55,2,FALSE),"")</f>
        <v/>
      </c>
      <c r="H76" s="10" t="str">
        <f t="shared" si="6"/>
        <v/>
      </c>
      <c r="I76" s="10" t="str">
        <f t="shared" si="7"/>
        <v/>
      </c>
      <c r="J76" s="10"/>
      <c r="K76" s="10" t="str">
        <f t="shared" si="8"/>
        <v/>
      </c>
      <c r="L76" s="7" t="str">
        <f t="shared" si="9"/>
        <v/>
      </c>
      <c r="M76" s="7"/>
      <c r="N76" s="7"/>
      <c r="O76" s="7" t="str">
        <f t="shared" si="10"/>
        <v/>
      </c>
      <c r="P76" s="14"/>
      <c r="Q76" s="7" t="str">
        <f t="shared" si="11"/>
        <v/>
      </c>
      <c r="R76" s="2"/>
    </row>
    <row r="77" spans="1:18" x14ac:dyDescent="0.25">
      <c r="A77" s="14"/>
      <c r="B77" s="7"/>
      <c r="C77" s="7"/>
      <c r="D77" s="7"/>
      <c r="E77" s="10"/>
      <c r="F77" s="10" t="str">
        <f>IFERROR(VLOOKUP(E77, 'Data References'!$C$3:$D$55, 2, FALSE),"")</f>
        <v/>
      </c>
      <c r="G77" s="10" t="str">
        <f>IFERROR(VLOOKUP(F77,'Data References'!$D$3:$E$55,2,FALSE),"")</f>
        <v/>
      </c>
      <c r="H77" s="10" t="str">
        <f t="shared" si="6"/>
        <v/>
      </c>
      <c r="I77" s="10" t="str">
        <f t="shared" si="7"/>
        <v/>
      </c>
      <c r="J77" s="10"/>
      <c r="K77" s="10" t="str">
        <f t="shared" si="8"/>
        <v/>
      </c>
      <c r="L77" s="7" t="str">
        <f t="shared" si="9"/>
        <v/>
      </c>
      <c r="M77" s="7"/>
      <c r="N77" s="7"/>
      <c r="O77" s="7" t="str">
        <f t="shared" si="10"/>
        <v/>
      </c>
      <c r="P77" s="14"/>
      <c r="Q77" s="7" t="str">
        <f t="shared" si="11"/>
        <v/>
      </c>
      <c r="R77" s="2"/>
    </row>
    <row r="78" spans="1:18" x14ac:dyDescent="0.25">
      <c r="A78" s="14"/>
      <c r="B78" s="7"/>
      <c r="C78" s="7"/>
      <c r="D78" s="7"/>
      <c r="E78" s="10"/>
      <c r="F78" s="10" t="str">
        <f>IFERROR(VLOOKUP(E78, 'Data References'!$C$3:$D$55, 2, FALSE),"")</f>
        <v/>
      </c>
      <c r="G78" s="10" t="str">
        <f>IFERROR(VLOOKUP(F78,'Data References'!$D$3:$E$55,2,FALSE),"")</f>
        <v/>
      </c>
      <c r="H78" s="10" t="str">
        <f t="shared" si="6"/>
        <v/>
      </c>
      <c r="I78" s="10" t="str">
        <f t="shared" si="7"/>
        <v/>
      </c>
      <c r="J78" s="10"/>
      <c r="K78" s="10" t="str">
        <f t="shared" si="8"/>
        <v/>
      </c>
      <c r="L78" s="7" t="str">
        <f t="shared" si="9"/>
        <v/>
      </c>
      <c r="M78" s="7"/>
      <c r="N78" s="7"/>
      <c r="O78" s="7" t="str">
        <f t="shared" si="10"/>
        <v/>
      </c>
      <c r="P78" s="14"/>
      <c r="Q78" s="7" t="str">
        <f t="shared" si="11"/>
        <v/>
      </c>
      <c r="R78" s="2"/>
    </row>
    <row r="79" spans="1:18" x14ac:dyDescent="0.25">
      <c r="A79" s="14"/>
      <c r="B79" s="7"/>
      <c r="C79" s="7"/>
      <c r="D79" s="7"/>
      <c r="E79" s="10"/>
      <c r="F79" s="10" t="str">
        <f>IFERROR(VLOOKUP(E79, 'Data References'!$C$3:$D$55, 2, FALSE),"")</f>
        <v/>
      </c>
      <c r="G79" s="10" t="str">
        <f>IFERROR(VLOOKUP(F79,'Data References'!$D$3:$E$55,2,FALSE),"")</f>
        <v/>
      </c>
      <c r="H79" s="10" t="str">
        <f t="shared" si="6"/>
        <v/>
      </c>
      <c r="I79" s="10" t="str">
        <f t="shared" si="7"/>
        <v/>
      </c>
      <c r="J79" s="10"/>
      <c r="K79" s="10" t="str">
        <f t="shared" si="8"/>
        <v/>
      </c>
      <c r="L79" s="7" t="str">
        <f t="shared" si="9"/>
        <v/>
      </c>
      <c r="M79" s="7"/>
      <c r="N79" s="7"/>
      <c r="O79" s="7" t="str">
        <f t="shared" si="10"/>
        <v/>
      </c>
      <c r="P79" s="14"/>
      <c r="Q79" s="7" t="str">
        <f t="shared" si="11"/>
        <v/>
      </c>
      <c r="R79" s="2"/>
    </row>
    <row r="80" spans="1:18" x14ac:dyDescent="0.25">
      <c r="A80" s="14"/>
      <c r="B80" s="7"/>
      <c r="C80" s="7"/>
      <c r="D80" s="7"/>
      <c r="E80" s="10"/>
      <c r="F80" s="10" t="str">
        <f>IFERROR(VLOOKUP(E80, 'Data References'!$C$3:$D$55, 2, FALSE),"")</f>
        <v/>
      </c>
      <c r="G80" s="10" t="str">
        <f>IFERROR(VLOOKUP(F80,'Data References'!$D$3:$E$55,2,FALSE),"")</f>
        <v/>
      </c>
      <c r="H80" s="10" t="str">
        <f t="shared" si="6"/>
        <v/>
      </c>
      <c r="I80" s="10" t="str">
        <f t="shared" si="7"/>
        <v/>
      </c>
      <c r="J80" s="10"/>
      <c r="K80" s="10" t="str">
        <f t="shared" si="8"/>
        <v/>
      </c>
      <c r="L80" s="7" t="str">
        <f t="shared" si="9"/>
        <v/>
      </c>
      <c r="M80" s="7"/>
      <c r="N80" s="7"/>
      <c r="O80" s="7" t="str">
        <f t="shared" si="10"/>
        <v/>
      </c>
      <c r="P80" s="14"/>
      <c r="Q80" s="7" t="str">
        <f t="shared" si="11"/>
        <v/>
      </c>
      <c r="R80" s="2"/>
    </row>
    <row r="81" spans="1:18" x14ac:dyDescent="0.25">
      <c r="A81" s="14"/>
      <c r="B81" s="7"/>
      <c r="C81" s="7"/>
      <c r="D81" s="7"/>
      <c r="E81" s="10"/>
      <c r="F81" s="10" t="str">
        <f>IFERROR(VLOOKUP(E81, 'Data References'!$C$3:$D$55, 2, FALSE),"")</f>
        <v/>
      </c>
      <c r="G81" s="10" t="str">
        <f>IFERROR(VLOOKUP(F81,'Data References'!$D$3:$E$55,2,FALSE),"")</f>
        <v/>
      </c>
      <c r="H81" s="10" t="str">
        <f t="shared" si="6"/>
        <v/>
      </c>
      <c r="I81" s="10" t="str">
        <f t="shared" si="7"/>
        <v/>
      </c>
      <c r="J81" s="10"/>
      <c r="K81" s="10" t="str">
        <f t="shared" si="8"/>
        <v/>
      </c>
      <c r="L81" s="7" t="str">
        <f t="shared" si="9"/>
        <v/>
      </c>
      <c r="M81" s="7"/>
      <c r="N81" s="7"/>
      <c r="O81" s="7" t="str">
        <f t="shared" si="10"/>
        <v/>
      </c>
      <c r="P81" s="14"/>
      <c r="Q81" s="7" t="str">
        <f t="shared" si="11"/>
        <v/>
      </c>
      <c r="R81" s="2"/>
    </row>
    <row r="82" spans="1:18" x14ac:dyDescent="0.25">
      <c r="A82" s="14"/>
      <c r="B82" s="7"/>
      <c r="C82" s="7"/>
      <c r="D82" s="7"/>
      <c r="E82" s="10"/>
      <c r="F82" s="10" t="str">
        <f>IFERROR(VLOOKUP(E82, 'Data References'!$C$3:$D$55, 2, FALSE),"")</f>
        <v/>
      </c>
      <c r="G82" s="10" t="str">
        <f>IFERROR(VLOOKUP(F82,'Data References'!$D$3:$E$55,2,FALSE),"")</f>
        <v/>
      </c>
      <c r="H82" s="10" t="str">
        <f t="shared" si="6"/>
        <v/>
      </c>
      <c r="I82" s="10" t="str">
        <f t="shared" si="7"/>
        <v/>
      </c>
      <c r="J82" s="10"/>
      <c r="K82" s="10" t="str">
        <f t="shared" si="8"/>
        <v/>
      </c>
      <c r="L82" s="7" t="str">
        <f t="shared" si="9"/>
        <v/>
      </c>
      <c r="M82" s="7"/>
      <c r="N82" s="7"/>
      <c r="O82" s="7" t="str">
        <f t="shared" si="10"/>
        <v/>
      </c>
      <c r="P82" s="14"/>
      <c r="Q82" s="7" t="str">
        <f t="shared" si="11"/>
        <v/>
      </c>
      <c r="R82" s="2"/>
    </row>
    <row r="83" spans="1:18" x14ac:dyDescent="0.25">
      <c r="A83" s="14"/>
      <c r="B83" s="7"/>
      <c r="C83" s="7"/>
      <c r="D83" s="7"/>
      <c r="E83" s="10"/>
      <c r="F83" s="10" t="str">
        <f>IFERROR(VLOOKUP(E83, 'Data References'!$C$3:$D$55, 2, FALSE),"")</f>
        <v/>
      </c>
      <c r="G83" s="10" t="str">
        <f>IFERROR(VLOOKUP(F83,'Data References'!$D$3:$E$55,2,FALSE),"")</f>
        <v/>
      </c>
      <c r="H83" s="10" t="str">
        <f t="shared" si="6"/>
        <v/>
      </c>
      <c r="I83" s="10" t="str">
        <f t="shared" si="7"/>
        <v/>
      </c>
      <c r="J83" s="10"/>
      <c r="K83" s="10" t="str">
        <f t="shared" si="8"/>
        <v/>
      </c>
      <c r="L83" s="7" t="str">
        <f t="shared" si="9"/>
        <v/>
      </c>
      <c r="M83" s="7"/>
      <c r="N83" s="7"/>
      <c r="O83" s="7" t="str">
        <f t="shared" si="10"/>
        <v/>
      </c>
      <c r="P83" s="14"/>
      <c r="Q83" s="7" t="str">
        <f t="shared" si="11"/>
        <v/>
      </c>
      <c r="R83" s="2"/>
    </row>
    <row r="84" spans="1:18" x14ac:dyDescent="0.25">
      <c r="A84" s="14"/>
      <c r="B84" s="7"/>
      <c r="C84" s="7"/>
      <c r="D84" s="7"/>
      <c r="E84" s="10"/>
      <c r="F84" s="10" t="str">
        <f>IFERROR(VLOOKUP(E84, 'Data References'!$C$3:$D$55, 2, FALSE),"")</f>
        <v/>
      </c>
      <c r="G84" s="10" t="str">
        <f>IFERROR(VLOOKUP(F84,'Data References'!$D$3:$E$55,2,FALSE),"")</f>
        <v/>
      </c>
      <c r="H84" s="10" t="str">
        <f t="shared" si="6"/>
        <v/>
      </c>
      <c r="I84" s="10" t="str">
        <f t="shared" si="7"/>
        <v/>
      </c>
      <c r="J84" s="10"/>
      <c r="K84" s="10" t="str">
        <f t="shared" si="8"/>
        <v/>
      </c>
      <c r="L84" s="7" t="str">
        <f t="shared" si="9"/>
        <v/>
      </c>
      <c r="M84" s="7"/>
      <c r="N84" s="7"/>
      <c r="O84" s="7" t="str">
        <f t="shared" si="10"/>
        <v/>
      </c>
      <c r="P84" s="14"/>
      <c r="Q84" s="7" t="str">
        <f t="shared" si="11"/>
        <v/>
      </c>
      <c r="R84" s="2"/>
    </row>
    <row r="85" spans="1:18" x14ac:dyDescent="0.25">
      <c r="A85" s="14"/>
      <c r="B85" s="7"/>
      <c r="C85" s="7"/>
      <c r="D85" s="7"/>
      <c r="E85" s="10"/>
      <c r="F85" s="10" t="str">
        <f>IFERROR(VLOOKUP(E85, 'Data References'!$C$3:$D$55, 2, FALSE),"")</f>
        <v/>
      </c>
      <c r="G85" s="10" t="str">
        <f>IFERROR(VLOOKUP(F85,'Data References'!$D$3:$E$55,2,FALSE),"")</f>
        <v/>
      </c>
      <c r="H85" s="10" t="str">
        <f t="shared" si="6"/>
        <v/>
      </c>
      <c r="I85" s="10" t="str">
        <f t="shared" si="7"/>
        <v/>
      </c>
      <c r="J85" s="10"/>
      <c r="K85" s="10" t="str">
        <f t="shared" si="8"/>
        <v/>
      </c>
      <c r="L85" s="7" t="str">
        <f t="shared" si="9"/>
        <v/>
      </c>
      <c r="M85" s="7"/>
      <c r="N85" s="7"/>
      <c r="O85" s="7" t="str">
        <f t="shared" si="10"/>
        <v/>
      </c>
      <c r="P85" s="14"/>
      <c r="Q85" s="7" t="str">
        <f t="shared" si="11"/>
        <v/>
      </c>
      <c r="R85" s="2"/>
    </row>
    <row r="86" spans="1:18" x14ac:dyDescent="0.25">
      <c r="A86" s="14"/>
      <c r="B86" s="7"/>
      <c r="C86" s="7"/>
      <c r="D86" s="7"/>
      <c r="E86" s="10"/>
      <c r="F86" s="10" t="str">
        <f>IFERROR(VLOOKUP(E86, 'Data References'!$C$3:$D$55, 2, FALSE),"")</f>
        <v/>
      </c>
      <c r="G86" s="10" t="str">
        <f>IFERROR(VLOOKUP(F86,'Data References'!$D$3:$E$55,2,FALSE),"")</f>
        <v/>
      </c>
      <c r="H86" s="10" t="str">
        <f t="shared" si="6"/>
        <v/>
      </c>
      <c r="I86" s="10" t="str">
        <f t="shared" si="7"/>
        <v/>
      </c>
      <c r="J86" s="10"/>
      <c r="K86" s="10" t="str">
        <f t="shared" si="8"/>
        <v/>
      </c>
      <c r="L86" s="7" t="str">
        <f t="shared" si="9"/>
        <v/>
      </c>
      <c r="M86" s="7"/>
      <c r="N86" s="7"/>
      <c r="O86" s="7" t="str">
        <f t="shared" si="10"/>
        <v/>
      </c>
      <c r="P86" s="14"/>
      <c r="Q86" s="7" t="str">
        <f t="shared" si="11"/>
        <v/>
      </c>
      <c r="R86" s="2"/>
    </row>
    <row r="87" spans="1:18" x14ac:dyDescent="0.25">
      <c r="A87" s="14"/>
      <c r="B87" s="7"/>
      <c r="C87" s="7"/>
      <c r="D87" s="7"/>
      <c r="E87" s="10"/>
      <c r="F87" s="10" t="str">
        <f>IFERROR(VLOOKUP(E87, 'Data References'!$C$3:$D$55, 2, FALSE),"")</f>
        <v/>
      </c>
      <c r="G87" s="10" t="str">
        <f>IFERROR(VLOOKUP(F87,'Data References'!$D$3:$E$55,2,FALSE),"")</f>
        <v/>
      </c>
      <c r="H87" s="10" t="str">
        <f t="shared" si="6"/>
        <v/>
      </c>
      <c r="I87" s="10" t="str">
        <f t="shared" si="7"/>
        <v/>
      </c>
      <c r="J87" s="10"/>
      <c r="K87" s="10" t="str">
        <f t="shared" si="8"/>
        <v/>
      </c>
      <c r="L87" s="7" t="str">
        <f t="shared" si="9"/>
        <v/>
      </c>
      <c r="M87" s="7"/>
      <c r="N87" s="7"/>
      <c r="O87" s="7" t="str">
        <f t="shared" si="10"/>
        <v/>
      </c>
      <c r="P87" s="14"/>
      <c r="Q87" s="7" t="str">
        <f t="shared" si="11"/>
        <v/>
      </c>
      <c r="R87" s="2"/>
    </row>
    <row r="88" spans="1:18" x14ac:dyDescent="0.25">
      <c r="A88" s="14"/>
      <c r="B88" s="7"/>
      <c r="C88" s="7"/>
      <c r="D88" s="7"/>
      <c r="E88" s="10"/>
      <c r="F88" s="10" t="str">
        <f>IFERROR(VLOOKUP(E88, 'Data References'!$C$3:$D$55, 2, FALSE),"")</f>
        <v/>
      </c>
      <c r="G88" s="10" t="str">
        <f>IFERROR(VLOOKUP(F88,'Data References'!$D$3:$E$55,2,FALSE),"")</f>
        <v/>
      </c>
      <c r="H88" s="10" t="str">
        <f t="shared" si="6"/>
        <v/>
      </c>
      <c r="I88" s="10" t="str">
        <f t="shared" si="7"/>
        <v/>
      </c>
      <c r="J88" s="10"/>
      <c r="K88" s="10" t="str">
        <f t="shared" si="8"/>
        <v/>
      </c>
      <c r="L88" s="7" t="str">
        <f t="shared" si="9"/>
        <v/>
      </c>
      <c r="M88" s="7"/>
      <c r="N88" s="7"/>
      <c r="O88" s="7" t="str">
        <f t="shared" si="10"/>
        <v/>
      </c>
      <c r="P88" s="14"/>
      <c r="Q88" s="7" t="str">
        <f t="shared" si="11"/>
        <v/>
      </c>
      <c r="R88" s="2"/>
    </row>
    <row r="89" spans="1:18" x14ac:dyDescent="0.25">
      <c r="A89" s="14"/>
      <c r="B89" s="7"/>
      <c r="C89" s="7"/>
      <c r="D89" s="7"/>
      <c r="E89" s="10"/>
      <c r="F89" s="10" t="str">
        <f>IFERROR(VLOOKUP(E89, 'Data References'!$C$3:$D$55, 2, FALSE),"")</f>
        <v/>
      </c>
      <c r="G89" s="10" t="str">
        <f>IFERROR(VLOOKUP(F89,'Data References'!$D$3:$E$55,2,FALSE),"")</f>
        <v/>
      </c>
      <c r="H89" s="10" t="str">
        <f t="shared" si="6"/>
        <v/>
      </c>
      <c r="I89" s="10" t="str">
        <f t="shared" si="7"/>
        <v/>
      </c>
      <c r="J89" s="10"/>
      <c r="K89" s="10" t="str">
        <f t="shared" si="8"/>
        <v/>
      </c>
      <c r="L89" s="7" t="str">
        <f t="shared" si="9"/>
        <v/>
      </c>
      <c r="M89" s="7"/>
      <c r="N89" s="7"/>
      <c r="O89" s="7" t="str">
        <f t="shared" si="10"/>
        <v/>
      </c>
      <c r="P89" s="14"/>
      <c r="Q89" s="7" t="str">
        <f t="shared" si="11"/>
        <v/>
      </c>
      <c r="R89" s="2"/>
    </row>
    <row r="90" spans="1:18" x14ac:dyDescent="0.25">
      <c r="A90" s="14"/>
      <c r="B90" s="7"/>
      <c r="C90" s="7"/>
      <c r="D90" s="7"/>
      <c r="E90" s="10"/>
      <c r="F90" s="10" t="str">
        <f>IFERROR(VLOOKUP(E90, 'Data References'!$C$3:$D$55, 2, FALSE),"")</f>
        <v/>
      </c>
      <c r="G90" s="10" t="str">
        <f>IFERROR(VLOOKUP(F90,'Data References'!$D$3:$E$55,2,FALSE),"")</f>
        <v/>
      </c>
      <c r="H90" s="10" t="str">
        <f t="shared" si="6"/>
        <v/>
      </c>
      <c r="I90" s="10" t="str">
        <f t="shared" si="7"/>
        <v/>
      </c>
      <c r="J90" s="10"/>
      <c r="K90" s="10" t="str">
        <f t="shared" si="8"/>
        <v/>
      </c>
      <c r="L90" s="7" t="str">
        <f t="shared" si="9"/>
        <v/>
      </c>
      <c r="M90" s="7"/>
      <c r="N90" s="7"/>
      <c r="O90" s="7" t="str">
        <f t="shared" si="10"/>
        <v/>
      </c>
      <c r="P90" s="14"/>
      <c r="Q90" s="7" t="str">
        <f t="shared" si="11"/>
        <v/>
      </c>
      <c r="R90" s="2"/>
    </row>
    <row r="91" spans="1:18" x14ac:dyDescent="0.25">
      <c r="A91" s="14"/>
      <c r="B91" s="7"/>
      <c r="C91" s="7"/>
      <c r="D91" s="7"/>
      <c r="E91" s="10"/>
      <c r="F91" s="10" t="str">
        <f>IFERROR(VLOOKUP(E91, 'Data References'!$C$3:$D$55, 2, FALSE),"")</f>
        <v/>
      </c>
      <c r="G91" s="10" t="str">
        <f>IFERROR(VLOOKUP(F91,'Data References'!$D$3:$E$55,2,FALSE),"")</f>
        <v/>
      </c>
      <c r="H91" s="10" t="str">
        <f t="shared" si="6"/>
        <v/>
      </c>
      <c r="I91" s="10" t="str">
        <f t="shared" si="7"/>
        <v/>
      </c>
      <c r="J91" s="10"/>
      <c r="K91" s="10" t="str">
        <f t="shared" si="8"/>
        <v/>
      </c>
      <c r="L91" s="7" t="str">
        <f t="shared" si="9"/>
        <v/>
      </c>
      <c r="M91" s="7"/>
      <c r="N91" s="7"/>
      <c r="O91" s="7" t="str">
        <f t="shared" si="10"/>
        <v/>
      </c>
      <c r="P91" s="14"/>
      <c r="Q91" s="7" t="str">
        <f t="shared" si="11"/>
        <v/>
      </c>
      <c r="R91" s="2"/>
    </row>
    <row r="92" spans="1:18" x14ac:dyDescent="0.25">
      <c r="A92" s="14"/>
      <c r="B92" s="7"/>
      <c r="C92" s="7"/>
      <c r="D92" s="7"/>
      <c r="E92" s="10"/>
      <c r="F92" s="10" t="str">
        <f>IFERROR(VLOOKUP(E92, 'Data References'!$C$3:$D$55, 2, FALSE),"")</f>
        <v/>
      </c>
      <c r="G92" s="10" t="str">
        <f>IFERROR(VLOOKUP(F92,'Data References'!$D$3:$E$55,2,FALSE),"")</f>
        <v/>
      </c>
      <c r="H92" s="10" t="str">
        <f t="shared" si="6"/>
        <v/>
      </c>
      <c r="I92" s="10" t="str">
        <f t="shared" si="7"/>
        <v/>
      </c>
      <c r="J92" s="10"/>
      <c r="K92" s="10" t="str">
        <f t="shared" si="8"/>
        <v/>
      </c>
      <c r="L92" s="7" t="str">
        <f t="shared" si="9"/>
        <v/>
      </c>
      <c r="M92" s="7"/>
      <c r="N92" s="7"/>
      <c r="O92" s="7" t="str">
        <f t="shared" si="10"/>
        <v/>
      </c>
      <c r="P92" s="14"/>
      <c r="Q92" s="7" t="str">
        <f t="shared" si="11"/>
        <v/>
      </c>
      <c r="R92" s="2"/>
    </row>
    <row r="93" spans="1:18" x14ac:dyDescent="0.25">
      <c r="A93" s="14"/>
      <c r="B93" s="7"/>
      <c r="C93" s="7"/>
      <c r="D93" s="7"/>
      <c r="E93" s="10"/>
      <c r="F93" s="10" t="str">
        <f>IFERROR(VLOOKUP(E93, 'Data References'!$C$3:$D$55, 2, FALSE),"")</f>
        <v/>
      </c>
      <c r="G93" s="10" t="str">
        <f>IFERROR(VLOOKUP(F93,'Data References'!$D$3:$E$55,2,FALSE),"")</f>
        <v/>
      </c>
      <c r="H93" s="10" t="str">
        <f t="shared" si="6"/>
        <v/>
      </c>
      <c r="I93" s="10" t="str">
        <f t="shared" si="7"/>
        <v/>
      </c>
      <c r="J93" s="10"/>
      <c r="K93" s="10" t="str">
        <f t="shared" si="8"/>
        <v/>
      </c>
      <c r="L93" s="7" t="str">
        <f t="shared" si="9"/>
        <v/>
      </c>
      <c r="M93" s="7"/>
      <c r="N93" s="7"/>
      <c r="O93" s="7" t="str">
        <f t="shared" si="10"/>
        <v/>
      </c>
      <c r="P93" s="14"/>
      <c r="Q93" s="7" t="str">
        <f t="shared" si="11"/>
        <v/>
      </c>
      <c r="R93" s="2"/>
    </row>
    <row r="94" spans="1:18" x14ac:dyDescent="0.25">
      <c r="A94" s="14"/>
      <c r="B94" s="7"/>
      <c r="C94" s="7"/>
      <c r="D94" s="7"/>
      <c r="E94" s="10"/>
      <c r="F94" s="10" t="str">
        <f>IFERROR(VLOOKUP(E94, 'Data References'!$C$3:$D$55, 2, FALSE),"")</f>
        <v/>
      </c>
      <c r="G94" s="10" t="str">
        <f>IFERROR(VLOOKUP(F94,'Data References'!$D$3:$E$55,2,FALSE),"")</f>
        <v/>
      </c>
      <c r="H94" s="10" t="str">
        <f t="shared" si="6"/>
        <v/>
      </c>
      <c r="I94" s="10" t="str">
        <f t="shared" si="7"/>
        <v/>
      </c>
      <c r="J94" s="10"/>
      <c r="K94" s="10" t="str">
        <f t="shared" si="8"/>
        <v/>
      </c>
      <c r="L94" s="7" t="str">
        <f t="shared" si="9"/>
        <v/>
      </c>
      <c r="M94" s="7"/>
      <c r="N94" s="7"/>
      <c r="O94" s="7" t="str">
        <f t="shared" si="10"/>
        <v/>
      </c>
      <c r="P94" s="14"/>
      <c r="Q94" s="7" t="str">
        <f t="shared" si="11"/>
        <v/>
      </c>
      <c r="R94" s="2"/>
    </row>
    <row r="95" spans="1:18" x14ac:dyDescent="0.25">
      <c r="A95" s="14"/>
      <c r="B95" s="7"/>
      <c r="C95" s="7"/>
      <c r="D95" s="7"/>
      <c r="E95" s="10"/>
      <c r="F95" s="10" t="str">
        <f>IFERROR(VLOOKUP(E95, 'Data References'!$C$3:$D$55, 2, FALSE),"")</f>
        <v/>
      </c>
      <c r="G95" s="10" t="str">
        <f>IFERROR(VLOOKUP(F95,'Data References'!$D$3:$E$55,2,FALSE),"")</f>
        <v/>
      </c>
      <c r="H95" s="10" t="str">
        <f t="shared" si="6"/>
        <v/>
      </c>
      <c r="I95" s="10" t="str">
        <f t="shared" si="7"/>
        <v/>
      </c>
      <c r="J95" s="10"/>
      <c r="K95" s="10" t="str">
        <f t="shared" si="8"/>
        <v/>
      </c>
      <c r="L95" s="7" t="str">
        <f t="shared" si="9"/>
        <v/>
      </c>
      <c r="M95" s="7"/>
      <c r="N95" s="7"/>
      <c r="O95" s="7" t="str">
        <f t="shared" si="10"/>
        <v/>
      </c>
      <c r="P95" s="14"/>
      <c r="Q95" s="7" t="str">
        <f t="shared" si="11"/>
        <v/>
      </c>
      <c r="R95" s="2"/>
    </row>
    <row r="96" spans="1:18" x14ac:dyDescent="0.25">
      <c r="A96" s="14"/>
      <c r="B96" s="7"/>
      <c r="C96" s="7"/>
      <c r="D96" s="7"/>
      <c r="E96" s="10"/>
      <c r="F96" s="10" t="str">
        <f>IFERROR(VLOOKUP(E96, 'Data References'!$C$3:$D$55, 2, FALSE),"")</f>
        <v/>
      </c>
      <c r="G96" s="10" t="str">
        <f>IFERROR(VLOOKUP(F96,'Data References'!$D$3:$E$55,2,FALSE),"")</f>
        <v/>
      </c>
      <c r="H96" s="10" t="str">
        <f t="shared" si="6"/>
        <v/>
      </c>
      <c r="I96" s="10" t="str">
        <f t="shared" si="7"/>
        <v/>
      </c>
      <c r="J96" s="10"/>
      <c r="K96" s="10" t="str">
        <f t="shared" si="8"/>
        <v/>
      </c>
      <c r="L96" s="7" t="str">
        <f t="shared" si="9"/>
        <v/>
      </c>
      <c r="M96" s="7"/>
      <c r="N96" s="7"/>
      <c r="O96" s="7" t="str">
        <f t="shared" si="10"/>
        <v/>
      </c>
      <c r="P96" s="14"/>
      <c r="Q96" s="7" t="str">
        <f t="shared" si="11"/>
        <v/>
      </c>
      <c r="R96" s="2"/>
    </row>
    <row r="97" spans="1:18" x14ac:dyDescent="0.25">
      <c r="A97" s="14"/>
      <c r="B97" s="7"/>
      <c r="C97" s="7"/>
      <c r="D97" s="7"/>
      <c r="E97" s="10"/>
      <c r="F97" s="10" t="str">
        <f>IFERROR(VLOOKUP(E97, 'Data References'!$C$3:$D$55, 2, FALSE),"")</f>
        <v/>
      </c>
      <c r="G97" s="10" t="str">
        <f>IFERROR(VLOOKUP(F97,'Data References'!$D$3:$E$55,2,FALSE),"")</f>
        <v/>
      </c>
      <c r="H97" s="10" t="str">
        <f t="shared" si="6"/>
        <v/>
      </c>
      <c r="I97" s="10" t="str">
        <f t="shared" si="7"/>
        <v/>
      </c>
      <c r="J97" s="10"/>
      <c r="K97" s="10" t="str">
        <f t="shared" si="8"/>
        <v/>
      </c>
      <c r="L97" s="7" t="str">
        <f t="shared" si="9"/>
        <v/>
      </c>
      <c r="M97" s="7"/>
      <c r="N97" s="7"/>
      <c r="O97" s="7" t="str">
        <f t="shared" si="10"/>
        <v/>
      </c>
      <c r="P97" s="14"/>
      <c r="Q97" s="7" t="str">
        <f t="shared" si="11"/>
        <v/>
      </c>
      <c r="R97" s="2"/>
    </row>
    <row r="98" spans="1:18" x14ac:dyDescent="0.25">
      <c r="A98" s="14"/>
      <c r="B98" s="7"/>
      <c r="C98" s="7"/>
      <c r="D98" s="7"/>
      <c r="E98" s="10"/>
      <c r="F98" s="10" t="str">
        <f>IFERROR(VLOOKUP(E98, 'Data References'!$C$3:$D$55, 2, FALSE),"")</f>
        <v/>
      </c>
      <c r="G98" s="10" t="str">
        <f>IFERROR(VLOOKUP(F98,'Data References'!$D$3:$E$55,2,FALSE),"")</f>
        <v/>
      </c>
      <c r="H98" s="10" t="str">
        <f t="shared" si="6"/>
        <v/>
      </c>
      <c r="I98" s="10" t="str">
        <f t="shared" si="7"/>
        <v/>
      </c>
      <c r="J98" s="10"/>
      <c r="K98" s="10" t="str">
        <f t="shared" si="8"/>
        <v/>
      </c>
      <c r="L98" s="7" t="str">
        <f t="shared" si="9"/>
        <v/>
      </c>
      <c r="M98" s="7"/>
      <c r="N98" s="7"/>
      <c r="O98" s="7" t="str">
        <f t="shared" si="10"/>
        <v/>
      </c>
      <c r="P98" s="14"/>
      <c r="Q98" s="7" t="str">
        <f t="shared" si="11"/>
        <v/>
      </c>
      <c r="R98" s="2"/>
    </row>
    <row r="99" spans="1:18" x14ac:dyDescent="0.25">
      <c r="A99" s="14"/>
      <c r="B99" s="7"/>
      <c r="C99" s="7"/>
      <c r="D99" s="7"/>
      <c r="E99" s="10"/>
      <c r="F99" s="10" t="str">
        <f>IFERROR(VLOOKUP(E99, 'Data References'!$C$3:$D$55, 2, FALSE),"")</f>
        <v/>
      </c>
      <c r="G99" s="10" t="str">
        <f>IFERROR(VLOOKUP(F99,'Data References'!$D$3:$E$55,2,FALSE),"")</f>
        <v/>
      </c>
      <c r="H99" s="10" t="str">
        <f t="shared" si="6"/>
        <v/>
      </c>
      <c r="I99" s="10" t="str">
        <f t="shared" si="7"/>
        <v/>
      </c>
      <c r="J99" s="10"/>
      <c r="K99" s="10" t="str">
        <f t="shared" si="8"/>
        <v/>
      </c>
      <c r="L99" s="7" t="str">
        <f t="shared" si="9"/>
        <v/>
      </c>
      <c r="M99" s="7"/>
      <c r="N99" s="7"/>
      <c r="O99" s="7" t="str">
        <f t="shared" si="10"/>
        <v/>
      </c>
      <c r="P99" s="14"/>
      <c r="Q99" s="7" t="str">
        <f t="shared" si="11"/>
        <v/>
      </c>
      <c r="R99" s="2"/>
    </row>
    <row r="100" spans="1:18" x14ac:dyDescent="0.25">
      <c r="A100" s="14"/>
      <c r="B100" s="7"/>
      <c r="C100" s="7"/>
      <c r="D100" s="7"/>
      <c r="E100" s="10"/>
      <c r="F100" s="10" t="str">
        <f>IFERROR(VLOOKUP(E100, 'Data References'!$C$3:$D$55, 2, FALSE),"")</f>
        <v/>
      </c>
      <c r="G100" s="10" t="str">
        <f>IFERROR(VLOOKUP(F100,'Data References'!$D$3:$E$55,2,FALSE),"")</f>
        <v/>
      </c>
      <c r="H100" s="10" t="str">
        <f t="shared" si="6"/>
        <v/>
      </c>
      <c r="I100" s="10" t="str">
        <f t="shared" si="7"/>
        <v/>
      </c>
      <c r="J100" s="10"/>
      <c r="K100" s="10" t="str">
        <f t="shared" si="8"/>
        <v/>
      </c>
      <c r="L100" s="7" t="str">
        <f t="shared" si="9"/>
        <v/>
      </c>
      <c r="M100" s="7"/>
      <c r="N100" s="7"/>
      <c r="O100" s="7" t="str">
        <f t="shared" si="10"/>
        <v/>
      </c>
      <c r="P100" s="14"/>
      <c r="Q100" s="7" t="str">
        <f t="shared" si="11"/>
        <v/>
      </c>
      <c r="R100" s="2"/>
    </row>
    <row r="101" spans="1:18" x14ac:dyDescent="0.25">
      <c r="A101" s="14"/>
      <c r="B101" s="7"/>
      <c r="C101" s="7"/>
      <c r="D101" s="7"/>
      <c r="E101" s="10"/>
      <c r="F101" s="10" t="str">
        <f>IFERROR(VLOOKUP(E101, 'Data References'!$C$3:$D$55, 2, FALSE),"")</f>
        <v/>
      </c>
      <c r="G101" s="10" t="str">
        <f>IFERROR(VLOOKUP(F101,'Data References'!$D$3:$E$55,2,FALSE),"")</f>
        <v/>
      </c>
      <c r="H101" s="10" t="str">
        <f t="shared" si="6"/>
        <v/>
      </c>
      <c r="I101" s="10" t="str">
        <f t="shared" si="7"/>
        <v/>
      </c>
      <c r="J101" s="10"/>
      <c r="K101" s="10" t="str">
        <f t="shared" si="8"/>
        <v/>
      </c>
      <c r="L101" s="7" t="str">
        <f t="shared" si="9"/>
        <v/>
      </c>
      <c r="M101" s="7"/>
      <c r="N101" s="7"/>
      <c r="O101" s="7" t="str">
        <f t="shared" si="10"/>
        <v/>
      </c>
      <c r="P101" s="14"/>
      <c r="Q101" s="7" t="str">
        <f t="shared" si="11"/>
        <v/>
      </c>
      <c r="R101" s="2"/>
    </row>
    <row r="102" spans="1:18" x14ac:dyDescent="0.25">
      <c r="A102" s="14"/>
      <c r="B102" s="7"/>
      <c r="C102" s="7"/>
      <c r="D102" s="7"/>
      <c r="E102" s="10"/>
      <c r="F102" s="10" t="str">
        <f>IFERROR(VLOOKUP(E102, 'Data References'!$C$3:$D$55, 2, FALSE),"")</f>
        <v/>
      </c>
      <c r="G102" s="10" t="str">
        <f>IFERROR(VLOOKUP(F102,'Data References'!$D$3:$E$55,2,FALSE),"")</f>
        <v/>
      </c>
      <c r="H102" s="10" t="str">
        <f t="shared" si="6"/>
        <v/>
      </c>
      <c r="I102" s="10" t="str">
        <f t="shared" si="7"/>
        <v/>
      </c>
      <c r="J102" s="10"/>
      <c r="K102" s="10" t="str">
        <f t="shared" si="8"/>
        <v/>
      </c>
      <c r="L102" s="7" t="str">
        <f t="shared" si="9"/>
        <v/>
      </c>
      <c r="M102" s="7"/>
      <c r="N102" s="7"/>
      <c r="O102" s="7" t="str">
        <f t="shared" si="10"/>
        <v/>
      </c>
      <c r="P102" s="14"/>
      <c r="Q102" s="7" t="str">
        <f t="shared" si="11"/>
        <v/>
      </c>
      <c r="R102" s="2"/>
    </row>
    <row r="103" spans="1:18" x14ac:dyDescent="0.25">
      <c r="A103" s="14"/>
      <c r="B103" s="7"/>
      <c r="C103" s="7"/>
      <c r="D103" s="7"/>
      <c r="E103" s="10"/>
      <c r="F103" s="10" t="str">
        <f>IFERROR(VLOOKUP(E103, 'Data References'!$C$3:$D$55, 2, FALSE),"")</f>
        <v/>
      </c>
      <c r="G103" s="10" t="str">
        <f>IFERROR(VLOOKUP(F103,'Data References'!$D$3:$E$55,2,FALSE),"")</f>
        <v/>
      </c>
      <c r="H103" s="10" t="str">
        <f t="shared" si="6"/>
        <v/>
      </c>
      <c r="I103" s="10" t="str">
        <f t="shared" si="7"/>
        <v/>
      </c>
      <c r="J103" s="10"/>
      <c r="K103" s="10" t="str">
        <f t="shared" si="8"/>
        <v/>
      </c>
      <c r="L103" s="7" t="str">
        <f t="shared" si="9"/>
        <v/>
      </c>
      <c r="M103" s="7"/>
      <c r="N103" s="7"/>
      <c r="O103" s="7" t="str">
        <f t="shared" si="10"/>
        <v/>
      </c>
      <c r="P103" s="14"/>
      <c r="Q103" s="7" t="str">
        <f t="shared" si="11"/>
        <v/>
      </c>
      <c r="R103" s="2"/>
    </row>
    <row r="104" spans="1:18" x14ac:dyDescent="0.25">
      <c r="A104" s="14"/>
      <c r="B104" s="7"/>
      <c r="C104" s="7"/>
      <c r="D104" s="7"/>
      <c r="E104" s="10"/>
      <c r="F104" s="10" t="str">
        <f>IFERROR(VLOOKUP(E104, 'Data References'!$C$3:$D$55, 2, FALSE),"")</f>
        <v/>
      </c>
      <c r="G104" s="10" t="str">
        <f>IFERROR(VLOOKUP(F104,'Data References'!$D$3:$E$55,2,FALSE),"")</f>
        <v/>
      </c>
      <c r="H104" s="10" t="str">
        <f t="shared" si="6"/>
        <v/>
      </c>
      <c r="I104" s="10" t="str">
        <f t="shared" si="7"/>
        <v/>
      </c>
      <c r="J104" s="10"/>
      <c r="K104" s="10" t="str">
        <f t="shared" si="8"/>
        <v/>
      </c>
      <c r="L104" s="7" t="str">
        <f t="shared" si="9"/>
        <v/>
      </c>
      <c r="M104" s="7"/>
      <c r="N104" s="7"/>
      <c r="O104" s="7" t="str">
        <f t="shared" si="10"/>
        <v/>
      </c>
      <c r="P104" s="14"/>
      <c r="Q104" s="7" t="str">
        <f t="shared" si="11"/>
        <v/>
      </c>
      <c r="R104" s="2"/>
    </row>
    <row r="105" spans="1:18" x14ac:dyDescent="0.25">
      <c r="A105" s="14"/>
      <c r="B105" s="7"/>
      <c r="C105" s="7"/>
      <c r="D105" s="7"/>
      <c r="E105" s="10"/>
      <c r="F105" s="10" t="str">
        <f>IFERROR(VLOOKUP(E105, 'Data References'!$C$3:$D$55, 2, FALSE),"")</f>
        <v/>
      </c>
      <c r="G105" s="10" t="str">
        <f>IFERROR(VLOOKUP(F105,'Data References'!$D$3:$E$55,2,FALSE),"")</f>
        <v/>
      </c>
      <c r="H105" s="10" t="str">
        <f t="shared" si="6"/>
        <v/>
      </c>
      <c r="I105" s="10" t="str">
        <f t="shared" si="7"/>
        <v/>
      </c>
      <c r="J105" s="10"/>
      <c r="K105" s="10" t="str">
        <f t="shared" si="8"/>
        <v/>
      </c>
      <c r="L105" s="7" t="str">
        <f t="shared" si="9"/>
        <v/>
      </c>
      <c r="M105" s="7"/>
      <c r="N105" s="7"/>
      <c r="O105" s="7" t="str">
        <f t="shared" si="10"/>
        <v/>
      </c>
      <c r="P105" s="14"/>
      <c r="Q105" s="7" t="str">
        <f t="shared" si="11"/>
        <v/>
      </c>
      <c r="R105" s="2"/>
    </row>
    <row r="106" spans="1:18" x14ac:dyDescent="0.25">
      <c r="A106" s="14"/>
      <c r="B106" s="7"/>
      <c r="C106" s="7"/>
      <c r="D106" s="7"/>
      <c r="E106" s="10"/>
      <c r="F106" s="10" t="str">
        <f>IFERROR(VLOOKUP(E106, 'Data References'!$C$3:$D$55, 2, FALSE),"")</f>
        <v/>
      </c>
      <c r="G106" s="10" t="str">
        <f>IFERROR(VLOOKUP(F106,'Data References'!$D$3:$E$55,2,FALSE),"")</f>
        <v/>
      </c>
      <c r="H106" s="10" t="str">
        <f t="shared" si="6"/>
        <v/>
      </c>
      <c r="I106" s="10" t="str">
        <f t="shared" si="7"/>
        <v/>
      </c>
      <c r="J106" s="10"/>
      <c r="K106" s="10" t="str">
        <f t="shared" si="8"/>
        <v/>
      </c>
      <c r="L106" s="7" t="str">
        <f t="shared" si="9"/>
        <v/>
      </c>
      <c r="M106" s="7"/>
      <c r="N106" s="7"/>
      <c r="O106" s="7" t="str">
        <f t="shared" si="10"/>
        <v/>
      </c>
      <c r="P106" s="14"/>
      <c r="Q106" s="7" t="str">
        <f t="shared" si="11"/>
        <v/>
      </c>
      <c r="R106" s="2"/>
    </row>
    <row r="107" spans="1:18" x14ac:dyDescent="0.25">
      <c r="A107" s="14"/>
      <c r="B107" s="7"/>
      <c r="C107" s="7"/>
      <c r="D107" s="7"/>
      <c r="E107" s="10"/>
      <c r="F107" s="10" t="str">
        <f>IFERROR(VLOOKUP(E107, 'Data References'!$C$3:$D$55, 2, FALSE),"")</f>
        <v/>
      </c>
      <c r="G107" s="10" t="str">
        <f>IFERROR(VLOOKUP(F107,'Data References'!$D$3:$E$55,2,FALSE),"")</f>
        <v/>
      </c>
      <c r="H107" s="10" t="str">
        <f t="shared" si="6"/>
        <v/>
      </c>
      <c r="I107" s="10" t="str">
        <f t="shared" si="7"/>
        <v/>
      </c>
      <c r="J107" s="10"/>
      <c r="K107" s="10" t="str">
        <f t="shared" si="8"/>
        <v/>
      </c>
      <c r="L107" s="7" t="str">
        <f t="shared" si="9"/>
        <v/>
      </c>
      <c r="M107" s="7"/>
      <c r="N107" s="7"/>
      <c r="O107" s="7" t="str">
        <f t="shared" si="10"/>
        <v/>
      </c>
      <c r="P107" s="14"/>
      <c r="Q107" s="7" t="str">
        <f t="shared" si="11"/>
        <v/>
      </c>
      <c r="R107" s="2"/>
    </row>
    <row r="108" spans="1:18" x14ac:dyDescent="0.25">
      <c r="A108" s="14"/>
      <c r="B108" s="7"/>
      <c r="C108" s="7"/>
      <c r="D108" s="7"/>
      <c r="E108" s="10"/>
      <c r="F108" s="10" t="str">
        <f>IFERROR(VLOOKUP(E108, 'Data References'!$C$3:$D$55, 2, FALSE),"")</f>
        <v/>
      </c>
      <c r="G108" s="10" t="str">
        <f>IFERROR(VLOOKUP(F108,'Data References'!$D$3:$E$55,2,FALSE),"")</f>
        <v/>
      </c>
      <c r="H108" s="10" t="str">
        <f t="shared" si="6"/>
        <v/>
      </c>
      <c r="I108" s="10" t="str">
        <f t="shared" si="7"/>
        <v/>
      </c>
      <c r="J108" s="10"/>
      <c r="K108" s="10" t="str">
        <f t="shared" si="8"/>
        <v/>
      </c>
      <c r="L108" s="7" t="str">
        <f t="shared" si="9"/>
        <v/>
      </c>
      <c r="M108" s="7"/>
      <c r="N108" s="7"/>
      <c r="O108" s="7" t="str">
        <f t="shared" si="10"/>
        <v/>
      </c>
      <c r="P108" s="14"/>
      <c r="Q108" s="7" t="str">
        <f t="shared" si="11"/>
        <v/>
      </c>
      <c r="R108" s="2"/>
    </row>
    <row r="109" spans="1:18" x14ac:dyDescent="0.25">
      <c r="A109" s="14"/>
      <c r="B109" s="7"/>
      <c r="C109" s="7"/>
      <c r="D109" s="7"/>
      <c r="E109" s="10"/>
      <c r="F109" s="10" t="str">
        <f>IFERROR(VLOOKUP(E109, 'Data References'!$C$3:$D$55, 2, FALSE),"")</f>
        <v/>
      </c>
      <c r="G109" s="10" t="str">
        <f>IFERROR(VLOOKUP(F109,'Data References'!$D$3:$E$55,2,FALSE),"")</f>
        <v/>
      </c>
      <c r="H109" s="10" t="str">
        <f t="shared" si="6"/>
        <v/>
      </c>
      <c r="I109" s="10" t="str">
        <f t="shared" si="7"/>
        <v/>
      </c>
      <c r="J109" s="10"/>
      <c r="K109" s="10" t="str">
        <f t="shared" si="8"/>
        <v/>
      </c>
      <c r="L109" s="7" t="str">
        <f t="shared" si="9"/>
        <v/>
      </c>
      <c r="M109" s="7"/>
      <c r="N109" s="7"/>
      <c r="O109" s="7" t="str">
        <f t="shared" si="10"/>
        <v/>
      </c>
      <c r="P109" s="14"/>
      <c r="Q109" s="7" t="str">
        <f t="shared" si="11"/>
        <v/>
      </c>
      <c r="R109" s="2"/>
    </row>
    <row r="110" spans="1:18" x14ac:dyDescent="0.25">
      <c r="A110" s="14"/>
      <c r="B110" s="7"/>
      <c r="C110" s="7"/>
      <c r="D110" s="7"/>
      <c r="E110" s="10"/>
      <c r="F110" s="10" t="str">
        <f>IFERROR(VLOOKUP(E110, 'Data References'!$C$3:$D$55, 2, FALSE),"")</f>
        <v/>
      </c>
      <c r="G110" s="10" t="str">
        <f>IFERROR(VLOOKUP(F110,'Data References'!$D$3:$E$55,2,FALSE),"")</f>
        <v/>
      </c>
      <c r="H110" s="10" t="str">
        <f t="shared" si="6"/>
        <v/>
      </c>
      <c r="I110" s="10" t="str">
        <f t="shared" si="7"/>
        <v/>
      </c>
      <c r="J110" s="10"/>
      <c r="K110" s="10" t="str">
        <f t="shared" si="8"/>
        <v/>
      </c>
      <c r="L110" s="7" t="str">
        <f t="shared" si="9"/>
        <v/>
      </c>
      <c r="M110" s="7"/>
      <c r="N110" s="7"/>
      <c r="O110" s="7" t="str">
        <f t="shared" si="10"/>
        <v/>
      </c>
      <c r="P110" s="14"/>
      <c r="Q110" s="7" t="str">
        <f t="shared" si="11"/>
        <v/>
      </c>
      <c r="R110" s="2"/>
    </row>
    <row r="111" spans="1:18" x14ac:dyDescent="0.25">
      <c r="A111" s="14"/>
      <c r="B111" s="7"/>
      <c r="C111" s="7"/>
      <c r="D111" s="7"/>
      <c r="E111" s="10"/>
      <c r="F111" s="10" t="str">
        <f>IFERROR(VLOOKUP(E111, 'Data References'!$C$3:$D$55, 2, FALSE),"")</f>
        <v/>
      </c>
      <c r="G111" s="10" t="str">
        <f>IFERROR(VLOOKUP(F111,'Data References'!$D$3:$E$55,2,FALSE),"")</f>
        <v/>
      </c>
      <c r="H111" s="10" t="str">
        <f t="shared" si="6"/>
        <v/>
      </c>
      <c r="I111" s="10" t="str">
        <f t="shared" si="7"/>
        <v/>
      </c>
      <c r="J111" s="10"/>
      <c r="K111" s="10" t="str">
        <f t="shared" si="8"/>
        <v/>
      </c>
      <c r="L111" s="7" t="str">
        <f t="shared" si="9"/>
        <v/>
      </c>
      <c r="M111" s="7"/>
      <c r="N111" s="7"/>
      <c r="O111" s="7" t="str">
        <f t="shared" si="10"/>
        <v/>
      </c>
      <c r="P111" s="14"/>
      <c r="Q111" s="7" t="str">
        <f t="shared" si="11"/>
        <v/>
      </c>
      <c r="R111" s="2"/>
    </row>
    <row r="112" spans="1:18" x14ac:dyDescent="0.25">
      <c r="A112" s="14"/>
      <c r="B112" s="7"/>
      <c r="C112" s="7"/>
      <c r="D112" s="7"/>
      <c r="E112" s="10"/>
      <c r="F112" s="10" t="str">
        <f>IFERROR(VLOOKUP(E112, 'Data References'!$C$3:$D$55, 2, FALSE),"")</f>
        <v/>
      </c>
      <c r="G112" s="10" t="str">
        <f>IFERROR(VLOOKUP(F112,'Data References'!$D$3:$E$55,2,FALSE),"")</f>
        <v/>
      </c>
      <c r="H112" s="10" t="str">
        <f t="shared" si="6"/>
        <v/>
      </c>
      <c r="I112" s="10" t="str">
        <f t="shared" si="7"/>
        <v/>
      </c>
      <c r="J112" s="10"/>
      <c r="K112" s="10" t="str">
        <f t="shared" si="8"/>
        <v/>
      </c>
      <c r="L112" s="7" t="str">
        <f t="shared" si="9"/>
        <v/>
      </c>
      <c r="M112" s="7"/>
      <c r="N112" s="7"/>
      <c r="O112" s="7" t="str">
        <f t="shared" si="10"/>
        <v/>
      </c>
      <c r="P112" s="14"/>
      <c r="Q112" s="7" t="str">
        <f t="shared" si="11"/>
        <v/>
      </c>
      <c r="R112" s="2"/>
    </row>
    <row r="113" spans="1:18" x14ac:dyDescent="0.25">
      <c r="A113" s="14"/>
      <c r="B113" s="7"/>
      <c r="C113" s="7"/>
      <c r="D113" s="7"/>
      <c r="E113" s="10"/>
      <c r="F113" s="10" t="str">
        <f>IFERROR(VLOOKUP(E113, 'Data References'!$C$3:$D$55, 2, FALSE),"")</f>
        <v/>
      </c>
      <c r="G113" s="10" t="str">
        <f>IFERROR(VLOOKUP(F113,'Data References'!$D$3:$E$55,2,FALSE),"")</f>
        <v/>
      </c>
      <c r="H113" s="10" t="str">
        <f t="shared" si="6"/>
        <v/>
      </c>
      <c r="I113" s="10" t="str">
        <f t="shared" si="7"/>
        <v/>
      </c>
      <c r="J113" s="10"/>
      <c r="K113" s="10" t="str">
        <f t="shared" si="8"/>
        <v/>
      </c>
      <c r="L113" s="7" t="str">
        <f t="shared" si="9"/>
        <v/>
      </c>
      <c r="M113" s="7"/>
      <c r="N113" s="7"/>
      <c r="O113" s="7" t="str">
        <f t="shared" si="10"/>
        <v/>
      </c>
      <c r="P113" s="14"/>
      <c r="Q113" s="7" t="str">
        <f t="shared" si="11"/>
        <v/>
      </c>
      <c r="R113" s="2"/>
    </row>
    <row r="114" spans="1:18" x14ac:dyDescent="0.25">
      <c r="A114" s="14"/>
      <c r="B114" s="7"/>
      <c r="C114" s="7"/>
      <c r="D114" s="7"/>
      <c r="E114" s="10"/>
      <c r="F114" s="10" t="str">
        <f>IFERROR(VLOOKUP(E114, 'Data References'!$C$3:$D$55, 2, FALSE),"")</f>
        <v/>
      </c>
      <c r="G114" s="10" t="str">
        <f>IFERROR(VLOOKUP(F114,'Data References'!$D$3:$E$55,2,FALSE),"")</f>
        <v/>
      </c>
      <c r="H114" s="10" t="str">
        <f t="shared" si="6"/>
        <v/>
      </c>
      <c r="I114" s="10" t="str">
        <f t="shared" si="7"/>
        <v/>
      </c>
      <c r="J114" s="10"/>
      <c r="K114" s="10" t="str">
        <f t="shared" si="8"/>
        <v/>
      </c>
      <c r="L114" s="7" t="str">
        <f t="shared" si="9"/>
        <v/>
      </c>
      <c r="M114" s="7"/>
      <c r="N114" s="7"/>
      <c r="O114" s="7" t="str">
        <f t="shared" si="10"/>
        <v/>
      </c>
      <c r="P114" s="14"/>
      <c r="Q114" s="7" t="str">
        <f t="shared" si="11"/>
        <v/>
      </c>
      <c r="R114" s="2"/>
    </row>
    <row r="115" spans="1:18" x14ac:dyDescent="0.25">
      <c r="A115" s="14"/>
      <c r="B115" s="7"/>
      <c r="C115" s="7"/>
      <c r="D115" s="7"/>
      <c r="E115" s="10"/>
      <c r="F115" s="10" t="str">
        <f>IFERROR(VLOOKUP(E115, 'Data References'!$C$3:$D$55, 2, FALSE),"")</f>
        <v/>
      </c>
      <c r="G115" s="10" t="str">
        <f>IFERROR(VLOOKUP(F115,'Data References'!$D$3:$E$55,2,FALSE),"")</f>
        <v/>
      </c>
      <c r="H115" s="10" t="str">
        <f t="shared" si="6"/>
        <v/>
      </c>
      <c r="I115" s="10" t="str">
        <f t="shared" si="7"/>
        <v/>
      </c>
      <c r="J115" s="10"/>
      <c r="K115" s="10" t="str">
        <f t="shared" si="8"/>
        <v/>
      </c>
      <c r="L115" s="7" t="str">
        <f t="shared" si="9"/>
        <v/>
      </c>
      <c r="M115" s="7"/>
      <c r="N115" s="7"/>
      <c r="O115" s="7" t="str">
        <f t="shared" si="10"/>
        <v/>
      </c>
      <c r="P115" s="14"/>
      <c r="Q115" s="7" t="str">
        <f t="shared" si="11"/>
        <v/>
      </c>
      <c r="R115" s="2"/>
    </row>
    <row r="116" spans="1:18" x14ac:dyDescent="0.25">
      <c r="A116" s="14"/>
      <c r="B116" s="7"/>
      <c r="C116" s="7"/>
      <c r="D116" s="7"/>
      <c r="E116" s="10"/>
      <c r="F116" s="10" t="str">
        <f>IFERROR(VLOOKUP(E116, 'Data References'!$C$3:$D$55, 2, FALSE),"")</f>
        <v/>
      </c>
      <c r="G116" s="10" t="str">
        <f>IFERROR(VLOOKUP(F116,'Data References'!$D$3:$E$55,2,FALSE),"")</f>
        <v/>
      </c>
      <c r="H116" s="10" t="str">
        <f t="shared" si="6"/>
        <v/>
      </c>
      <c r="I116" s="10" t="str">
        <f t="shared" si="7"/>
        <v/>
      </c>
      <c r="J116" s="10"/>
      <c r="K116" s="10" t="str">
        <f t="shared" si="8"/>
        <v/>
      </c>
      <c r="L116" s="7" t="str">
        <f t="shared" si="9"/>
        <v/>
      </c>
      <c r="M116" s="7"/>
      <c r="N116" s="7"/>
      <c r="O116" s="7" t="str">
        <f t="shared" si="10"/>
        <v/>
      </c>
      <c r="P116" s="14"/>
      <c r="Q116" s="7" t="str">
        <f t="shared" si="11"/>
        <v/>
      </c>
      <c r="R116" s="2"/>
    </row>
    <row r="117" spans="1:18" x14ac:dyDescent="0.25">
      <c r="A117" s="14"/>
      <c r="B117" s="7"/>
      <c r="C117" s="7"/>
      <c r="D117" s="7"/>
      <c r="E117" s="10"/>
      <c r="F117" s="10" t="str">
        <f>IFERROR(VLOOKUP(E117, 'Data References'!$C$3:$D$55, 2, FALSE),"")</f>
        <v/>
      </c>
      <c r="G117" s="10" t="str">
        <f>IFERROR(VLOOKUP(F117,'Data References'!$D$3:$E$55,2,FALSE),"")</f>
        <v/>
      </c>
      <c r="H117" s="10" t="str">
        <f t="shared" si="6"/>
        <v/>
      </c>
      <c r="I117" s="10" t="str">
        <f t="shared" si="7"/>
        <v/>
      </c>
      <c r="J117" s="10"/>
      <c r="K117" s="10" t="str">
        <f t="shared" si="8"/>
        <v/>
      </c>
      <c r="L117" s="7" t="str">
        <f t="shared" si="9"/>
        <v/>
      </c>
      <c r="M117" s="7"/>
      <c r="N117" s="7"/>
      <c r="O117" s="7" t="str">
        <f t="shared" si="10"/>
        <v/>
      </c>
      <c r="P117" s="14"/>
      <c r="Q117" s="7" t="str">
        <f t="shared" si="11"/>
        <v/>
      </c>
      <c r="R117" s="2"/>
    </row>
    <row r="118" spans="1:18" x14ac:dyDescent="0.25">
      <c r="A118" s="14"/>
      <c r="B118" s="7"/>
      <c r="C118" s="7"/>
      <c r="D118" s="7"/>
      <c r="E118" s="10"/>
      <c r="F118" s="10" t="str">
        <f>IFERROR(VLOOKUP(E118, 'Data References'!$C$3:$D$55, 2, FALSE),"")</f>
        <v/>
      </c>
      <c r="G118" s="10" t="str">
        <f>IFERROR(VLOOKUP(F118,'Data References'!$D$3:$E$55,2,FALSE),"")</f>
        <v/>
      </c>
      <c r="H118" s="10" t="str">
        <f t="shared" si="6"/>
        <v/>
      </c>
      <c r="I118" s="10" t="str">
        <f t="shared" si="7"/>
        <v/>
      </c>
      <c r="J118" s="10"/>
      <c r="K118" s="10" t="str">
        <f t="shared" si="8"/>
        <v/>
      </c>
      <c r="L118" s="7" t="str">
        <f t="shared" si="9"/>
        <v/>
      </c>
      <c r="M118" s="7"/>
      <c r="N118" s="7"/>
      <c r="O118" s="7" t="str">
        <f t="shared" si="10"/>
        <v/>
      </c>
      <c r="P118" s="14"/>
      <c r="Q118" s="7" t="str">
        <f t="shared" si="11"/>
        <v/>
      </c>
      <c r="R118" s="2"/>
    </row>
    <row r="119" spans="1:18" x14ac:dyDescent="0.25">
      <c r="A119" s="14"/>
      <c r="B119" s="7"/>
      <c r="C119" s="7"/>
      <c r="D119" s="7"/>
      <c r="E119" s="10"/>
      <c r="F119" s="10" t="str">
        <f>IFERROR(VLOOKUP(E119, 'Data References'!$C$3:$D$55, 2, FALSE),"")</f>
        <v/>
      </c>
      <c r="G119" s="10" t="str">
        <f>IFERROR(VLOOKUP(F119,'Data References'!$D$3:$E$55,2,FALSE),"")</f>
        <v/>
      </c>
      <c r="H119" s="10" t="str">
        <f t="shared" si="6"/>
        <v/>
      </c>
      <c r="I119" s="10" t="str">
        <f t="shared" si="7"/>
        <v/>
      </c>
      <c r="J119" s="10"/>
      <c r="K119" s="10" t="str">
        <f t="shared" si="8"/>
        <v/>
      </c>
      <c r="L119" s="7" t="str">
        <f t="shared" si="9"/>
        <v/>
      </c>
      <c r="M119" s="7"/>
      <c r="N119" s="7"/>
      <c r="O119" s="7" t="str">
        <f t="shared" si="10"/>
        <v/>
      </c>
      <c r="P119" s="14"/>
      <c r="Q119" s="7" t="str">
        <f t="shared" si="11"/>
        <v/>
      </c>
      <c r="R119" s="2"/>
    </row>
    <row r="120" spans="1:18" x14ac:dyDescent="0.25">
      <c r="A120" s="14"/>
      <c r="B120" s="7"/>
      <c r="C120" s="7"/>
      <c r="D120" s="7"/>
      <c r="E120" s="10"/>
      <c r="F120" s="10" t="str">
        <f>IFERROR(VLOOKUP(E120, 'Data References'!$C$3:$D$55, 2, FALSE),"")</f>
        <v/>
      </c>
      <c r="G120" s="10" t="str">
        <f>IFERROR(VLOOKUP(F120,'Data References'!$D$3:$E$55,2,FALSE),"")</f>
        <v/>
      </c>
      <c r="H120" s="10" t="str">
        <f t="shared" si="6"/>
        <v/>
      </c>
      <c r="I120" s="10" t="str">
        <f t="shared" si="7"/>
        <v/>
      </c>
      <c r="J120" s="10"/>
      <c r="K120" s="10" t="str">
        <f t="shared" si="8"/>
        <v/>
      </c>
      <c r="L120" s="7" t="str">
        <f t="shared" si="9"/>
        <v/>
      </c>
      <c r="M120" s="7"/>
      <c r="N120" s="7"/>
      <c r="O120" s="7" t="str">
        <f t="shared" si="10"/>
        <v/>
      </c>
      <c r="P120" s="14"/>
      <c r="Q120" s="7" t="str">
        <f t="shared" si="11"/>
        <v/>
      </c>
      <c r="R120" s="2"/>
    </row>
    <row r="121" spans="1:18" x14ac:dyDescent="0.25">
      <c r="A121" s="14"/>
      <c r="B121" s="7"/>
      <c r="C121" s="7"/>
      <c r="D121" s="7"/>
      <c r="E121" s="10"/>
      <c r="F121" s="10" t="str">
        <f>IFERROR(VLOOKUP(E121, 'Data References'!$C$3:$D$55, 2, FALSE),"")</f>
        <v/>
      </c>
      <c r="G121" s="10" t="str">
        <f>IFERROR(VLOOKUP(F121,'Data References'!$D$3:$E$55,2,FALSE),"")</f>
        <v/>
      </c>
      <c r="H121" s="10" t="str">
        <f t="shared" si="6"/>
        <v/>
      </c>
      <c r="I121" s="10" t="str">
        <f t="shared" si="7"/>
        <v/>
      </c>
      <c r="J121" s="10"/>
      <c r="K121" s="10" t="str">
        <f t="shared" si="8"/>
        <v/>
      </c>
      <c r="L121" s="7" t="str">
        <f t="shared" si="9"/>
        <v/>
      </c>
      <c r="M121" s="7"/>
      <c r="N121" s="7"/>
      <c r="O121" s="7" t="str">
        <f t="shared" si="10"/>
        <v/>
      </c>
      <c r="P121" s="14"/>
      <c r="Q121" s="7" t="str">
        <f t="shared" si="11"/>
        <v/>
      </c>
      <c r="R121" s="2"/>
    </row>
    <row r="122" spans="1:18" x14ac:dyDescent="0.25">
      <c r="A122" s="14"/>
      <c r="B122" s="7"/>
      <c r="C122" s="7"/>
      <c r="D122" s="7"/>
      <c r="E122" s="10"/>
      <c r="F122" s="10" t="str">
        <f>IFERROR(VLOOKUP(E122, 'Data References'!$C$3:$D$55, 2, FALSE),"")</f>
        <v/>
      </c>
      <c r="G122" s="10" t="str">
        <f>IFERROR(VLOOKUP(F122,'Data References'!$D$3:$E$55,2,FALSE),"")</f>
        <v/>
      </c>
      <c r="H122" s="10" t="str">
        <f t="shared" si="6"/>
        <v/>
      </c>
      <c r="I122" s="10" t="str">
        <f t="shared" si="7"/>
        <v/>
      </c>
      <c r="J122" s="10"/>
      <c r="K122" s="10" t="str">
        <f t="shared" si="8"/>
        <v/>
      </c>
      <c r="L122" s="7" t="str">
        <f t="shared" si="9"/>
        <v/>
      </c>
      <c r="M122" s="7"/>
      <c r="N122" s="7"/>
      <c r="O122" s="7" t="str">
        <f t="shared" si="10"/>
        <v/>
      </c>
      <c r="P122" s="14"/>
      <c r="Q122" s="7" t="str">
        <f t="shared" si="11"/>
        <v/>
      </c>
      <c r="R122" s="2"/>
    </row>
    <row r="123" spans="1:18" x14ac:dyDescent="0.25">
      <c r="A123" s="14"/>
      <c r="B123" s="7"/>
      <c r="C123" s="7"/>
      <c r="D123" s="7"/>
      <c r="E123" s="10"/>
      <c r="F123" s="10" t="str">
        <f>IFERROR(VLOOKUP(E123, 'Data References'!$C$3:$D$55, 2, FALSE),"")</f>
        <v/>
      </c>
      <c r="G123" s="10" t="str">
        <f>IFERROR(VLOOKUP(F123,'Data References'!$D$3:$E$55,2,FALSE),"")</f>
        <v/>
      </c>
      <c r="H123" s="10" t="str">
        <f t="shared" si="6"/>
        <v/>
      </c>
      <c r="I123" s="10" t="str">
        <f t="shared" si="7"/>
        <v/>
      </c>
      <c r="J123" s="10"/>
      <c r="K123" s="10" t="str">
        <f t="shared" si="8"/>
        <v/>
      </c>
      <c r="L123" s="7" t="str">
        <f t="shared" si="9"/>
        <v/>
      </c>
      <c r="M123" s="7"/>
      <c r="N123" s="7"/>
      <c r="O123" s="7" t="str">
        <f t="shared" si="10"/>
        <v/>
      </c>
      <c r="P123" s="14"/>
      <c r="Q123" s="7" t="str">
        <f t="shared" si="11"/>
        <v/>
      </c>
      <c r="R123" s="2"/>
    </row>
    <row r="124" spans="1:18" x14ac:dyDescent="0.25">
      <c r="A124" s="14"/>
      <c r="B124" s="7"/>
      <c r="C124" s="7"/>
      <c r="D124" s="7"/>
      <c r="E124" s="10"/>
      <c r="F124" s="10" t="str">
        <f>IFERROR(VLOOKUP(E124, 'Data References'!$C$3:$D$55, 2, FALSE),"")</f>
        <v/>
      </c>
      <c r="G124" s="10" t="str">
        <f>IFERROR(VLOOKUP(F124,'Data References'!$D$3:$E$55,2,FALSE),"")</f>
        <v/>
      </c>
      <c r="H124" s="10" t="str">
        <f t="shared" si="6"/>
        <v/>
      </c>
      <c r="I124" s="10" t="str">
        <f t="shared" si="7"/>
        <v/>
      </c>
      <c r="J124" s="10"/>
      <c r="K124" s="10" t="str">
        <f t="shared" si="8"/>
        <v/>
      </c>
      <c r="L124" s="7" t="str">
        <f t="shared" si="9"/>
        <v/>
      </c>
      <c r="M124" s="7"/>
      <c r="N124" s="7"/>
      <c r="O124" s="7" t="str">
        <f t="shared" si="10"/>
        <v/>
      </c>
      <c r="P124" s="14"/>
      <c r="Q124" s="7" t="str">
        <f t="shared" si="11"/>
        <v/>
      </c>
      <c r="R124" s="2"/>
    </row>
    <row r="125" spans="1:18" x14ac:dyDescent="0.25">
      <c r="A125" s="14"/>
      <c r="B125" s="7"/>
      <c r="C125" s="7"/>
      <c r="D125" s="7"/>
      <c r="E125" s="10"/>
      <c r="F125" s="10" t="str">
        <f>IFERROR(VLOOKUP(E125, 'Data References'!$C$3:$D$55, 2, FALSE),"")</f>
        <v/>
      </c>
      <c r="G125" s="10" t="str">
        <f>IFERROR(VLOOKUP(F125,'Data References'!$D$3:$E$55,2,FALSE),"")</f>
        <v/>
      </c>
      <c r="H125" s="10" t="str">
        <f t="shared" si="6"/>
        <v/>
      </c>
      <c r="I125" s="10" t="str">
        <f t="shared" si="7"/>
        <v/>
      </c>
      <c r="J125" s="10"/>
      <c r="K125" s="10" t="str">
        <f t="shared" si="8"/>
        <v/>
      </c>
      <c r="L125" s="7" t="str">
        <f t="shared" si="9"/>
        <v/>
      </c>
      <c r="M125" s="7"/>
      <c r="N125" s="7"/>
      <c r="O125" s="7" t="str">
        <f t="shared" si="10"/>
        <v/>
      </c>
      <c r="P125" s="14"/>
      <c r="Q125" s="7" t="str">
        <f t="shared" si="11"/>
        <v/>
      </c>
      <c r="R125" s="2"/>
    </row>
    <row r="126" spans="1:18" x14ac:dyDescent="0.25">
      <c r="A126" s="14"/>
      <c r="B126" s="7"/>
      <c r="C126" s="7"/>
      <c r="D126" s="7"/>
      <c r="E126" s="10"/>
      <c r="F126" s="10" t="str">
        <f>IFERROR(VLOOKUP(E126, 'Data References'!$C$3:$D$55, 2, FALSE),"")</f>
        <v/>
      </c>
      <c r="G126" s="10" t="str">
        <f>IFERROR(VLOOKUP(F126,'Data References'!$D$3:$E$55,2,FALSE),"")</f>
        <v/>
      </c>
      <c r="H126" s="10" t="str">
        <f t="shared" si="6"/>
        <v/>
      </c>
      <c r="I126" s="10" t="str">
        <f t="shared" si="7"/>
        <v/>
      </c>
      <c r="J126" s="10"/>
      <c r="K126" s="10" t="str">
        <f t="shared" si="8"/>
        <v/>
      </c>
      <c r="L126" s="7" t="str">
        <f t="shared" si="9"/>
        <v/>
      </c>
      <c r="M126" s="7"/>
      <c r="N126" s="7"/>
      <c r="O126" s="7" t="str">
        <f t="shared" si="10"/>
        <v/>
      </c>
      <c r="P126" s="14"/>
      <c r="Q126" s="7" t="str">
        <f t="shared" si="11"/>
        <v/>
      </c>
      <c r="R126" s="2"/>
    </row>
    <row r="127" spans="1:18" x14ac:dyDescent="0.25">
      <c r="A127" s="14"/>
      <c r="B127" s="7"/>
      <c r="C127" s="7"/>
      <c r="D127" s="7"/>
      <c r="E127" s="10"/>
      <c r="F127" s="10" t="str">
        <f>IFERROR(VLOOKUP(E127, 'Data References'!$C$3:$D$55, 2, FALSE),"")</f>
        <v/>
      </c>
      <c r="G127" s="10" t="str">
        <f>IFERROR(VLOOKUP(F127,'Data References'!$D$3:$E$55,2,FALSE),"")</f>
        <v/>
      </c>
      <c r="H127" s="10" t="str">
        <f t="shared" si="6"/>
        <v/>
      </c>
      <c r="I127" s="10" t="str">
        <f t="shared" si="7"/>
        <v/>
      </c>
      <c r="J127" s="10"/>
      <c r="K127" s="10" t="str">
        <f t="shared" si="8"/>
        <v/>
      </c>
      <c r="L127" s="7" t="str">
        <f t="shared" si="9"/>
        <v/>
      </c>
      <c r="M127" s="7"/>
      <c r="N127" s="7"/>
      <c r="O127" s="7" t="str">
        <f t="shared" si="10"/>
        <v/>
      </c>
      <c r="P127" s="14"/>
      <c r="Q127" s="7" t="str">
        <f t="shared" si="11"/>
        <v/>
      </c>
      <c r="R127" s="2"/>
    </row>
    <row r="128" spans="1:18" x14ac:dyDescent="0.25">
      <c r="A128" s="14"/>
      <c r="B128" s="7"/>
      <c r="C128" s="7"/>
      <c r="D128" s="7"/>
      <c r="E128" s="10"/>
      <c r="F128" s="10" t="str">
        <f>IFERROR(VLOOKUP(E128, 'Data References'!$C$3:$D$55, 2, FALSE),"")</f>
        <v/>
      </c>
      <c r="G128" s="10" t="str">
        <f>IFERROR(VLOOKUP(F128,'Data References'!$D$3:$E$55,2,FALSE),"")</f>
        <v/>
      </c>
      <c r="H128" s="10" t="str">
        <f t="shared" si="6"/>
        <v/>
      </c>
      <c r="I128" s="10" t="str">
        <f t="shared" si="7"/>
        <v/>
      </c>
      <c r="J128" s="10"/>
      <c r="K128" s="10" t="str">
        <f t="shared" si="8"/>
        <v/>
      </c>
      <c r="L128" s="7" t="str">
        <f t="shared" si="9"/>
        <v/>
      </c>
      <c r="M128" s="7"/>
      <c r="N128" s="7"/>
      <c r="O128" s="7" t="str">
        <f t="shared" si="10"/>
        <v/>
      </c>
      <c r="P128" s="14"/>
      <c r="Q128" s="7" t="str">
        <f t="shared" si="11"/>
        <v/>
      </c>
      <c r="R128" s="2"/>
    </row>
    <row r="129" spans="1:18" x14ac:dyDescent="0.25">
      <c r="A129" s="14"/>
      <c r="B129" s="7"/>
      <c r="C129" s="7"/>
      <c r="D129" s="7"/>
      <c r="E129" s="10"/>
      <c r="F129" s="10" t="str">
        <f>IFERROR(VLOOKUP(E129, 'Data References'!$C$3:$D$55, 2, FALSE),"")</f>
        <v/>
      </c>
      <c r="G129" s="10" t="str">
        <f>IFERROR(VLOOKUP(F129,'Data References'!$D$3:$E$55,2,FALSE),"")</f>
        <v/>
      </c>
      <c r="H129" s="10" t="str">
        <f t="shared" si="6"/>
        <v/>
      </c>
      <c r="I129" s="10" t="str">
        <f t="shared" si="7"/>
        <v/>
      </c>
      <c r="J129" s="10"/>
      <c r="K129" s="10" t="str">
        <f t="shared" si="8"/>
        <v/>
      </c>
      <c r="L129" s="7" t="str">
        <f t="shared" si="9"/>
        <v/>
      </c>
      <c r="M129" s="7"/>
      <c r="N129" s="7"/>
      <c r="O129" s="7" t="str">
        <f t="shared" si="10"/>
        <v/>
      </c>
      <c r="P129" s="14"/>
      <c r="Q129" s="7" t="str">
        <f t="shared" si="11"/>
        <v/>
      </c>
      <c r="R129" s="2"/>
    </row>
    <row r="130" spans="1:18" x14ac:dyDescent="0.25">
      <c r="A130" s="14"/>
      <c r="B130" s="7"/>
      <c r="C130" s="7"/>
      <c r="D130" s="7"/>
      <c r="E130" s="10"/>
      <c r="F130" s="10" t="str">
        <f>IFERROR(VLOOKUP(E130, 'Data References'!$C$3:$D$55, 2, FALSE),"")</f>
        <v/>
      </c>
      <c r="G130" s="10" t="str">
        <f>IFERROR(VLOOKUP(F130,'Data References'!$D$3:$E$55,2,FALSE),"")</f>
        <v/>
      </c>
      <c r="H130" s="10" t="str">
        <f t="shared" si="6"/>
        <v/>
      </c>
      <c r="I130" s="10" t="str">
        <f t="shared" si="7"/>
        <v/>
      </c>
      <c r="J130" s="10"/>
      <c r="K130" s="10" t="str">
        <f t="shared" si="8"/>
        <v/>
      </c>
      <c r="L130" s="7" t="str">
        <f t="shared" si="9"/>
        <v/>
      </c>
      <c r="M130" s="7"/>
      <c r="N130" s="7"/>
      <c r="O130" s="7" t="str">
        <f t="shared" si="10"/>
        <v/>
      </c>
      <c r="P130" s="14"/>
      <c r="Q130" s="7" t="str">
        <f t="shared" si="11"/>
        <v/>
      </c>
      <c r="R130" s="2"/>
    </row>
    <row r="131" spans="1:18" x14ac:dyDescent="0.25">
      <c r="A131" s="14"/>
      <c r="B131" s="7"/>
      <c r="C131" s="7"/>
      <c r="D131" s="7"/>
      <c r="E131" s="10"/>
      <c r="F131" s="10" t="str">
        <f>IFERROR(VLOOKUP(E131, 'Data References'!$C$3:$D$55, 2, FALSE),"")</f>
        <v/>
      </c>
      <c r="G131" s="10" t="str">
        <f>IFERROR(VLOOKUP(F131,'Data References'!$D$3:$E$55,2,FALSE),"")</f>
        <v/>
      </c>
      <c r="H131" s="10" t="str">
        <f t="shared" ref="H131:H194" si="12">IFERROR(IF($D131="","",IF($D131="Male",$T$25,$T$26)),"")</f>
        <v/>
      </c>
      <c r="I131" s="10" t="str">
        <f t="shared" ref="I131:I194" si="13">IF(OR(M131="", N131=""), "", IF(M131=10, N131*2, IF(M131=40, N131*0.25, "")))</f>
        <v/>
      </c>
      <c r="J131" s="10"/>
      <c r="K131" s="10" t="str">
        <f t="shared" ref="K131:K194" si="14">IF(OR(H131="", G131=""), "", ROUNDDOWN(H131*G131, 0))</f>
        <v/>
      </c>
      <c r="L131" s="7" t="str">
        <f t="shared" ref="L131:L194" si="15">IF(OR(J131="", I131=""), "", J131+I131)</f>
        <v/>
      </c>
      <c r="M131" s="7"/>
      <c r="N131" s="7"/>
      <c r="O131" s="7" t="str">
        <f t="shared" ref="O131:O194" si="16">IF(AND(K131="",L131=""),"",IFERROR(IF(L131&lt;=K131,"Pass","Fail"),""))</f>
        <v/>
      </c>
      <c r="P131" s="14"/>
      <c r="Q131" s="7" t="str">
        <f t="shared" ref="Q131:Q194" si="17">IF(O131="", "", IF(O131="Pass", IF(P131=0, "Bronze", IF(OR(P131=1, P131=2, P131=3), "Silver", IF(P131=4, "Gold", ""))), IF(O131="Fail", "N/A", "")))</f>
        <v/>
      </c>
      <c r="R131" s="2"/>
    </row>
    <row r="132" spans="1:18" x14ac:dyDescent="0.25">
      <c r="A132" s="14"/>
      <c r="B132" s="7"/>
      <c r="C132" s="7"/>
      <c r="D132" s="7"/>
      <c r="E132" s="10"/>
      <c r="F132" s="10" t="str">
        <f>IFERROR(VLOOKUP(E132, 'Data References'!$C$3:$D$55, 2, FALSE),"")</f>
        <v/>
      </c>
      <c r="G132" s="10" t="str">
        <f>IFERROR(VLOOKUP(F132,'Data References'!$D$3:$E$55,2,FALSE),"")</f>
        <v/>
      </c>
      <c r="H132" s="10" t="str">
        <f t="shared" si="12"/>
        <v/>
      </c>
      <c r="I132" s="10" t="str">
        <f t="shared" si="13"/>
        <v/>
      </c>
      <c r="J132" s="10"/>
      <c r="K132" s="10" t="str">
        <f t="shared" si="14"/>
        <v/>
      </c>
      <c r="L132" s="7" t="str">
        <f t="shared" si="15"/>
        <v/>
      </c>
      <c r="M132" s="7"/>
      <c r="N132" s="7"/>
      <c r="O132" s="7" t="str">
        <f t="shared" si="16"/>
        <v/>
      </c>
      <c r="P132" s="14"/>
      <c r="Q132" s="7" t="str">
        <f t="shared" si="17"/>
        <v/>
      </c>
      <c r="R132" s="2"/>
    </row>
    <row r="133" spans="1:18" x14ac:dyDescent="0.25">
      <c r="A133" s="14"/>
      <c r="B133" s="7"/>
      <c r="C133" s="7"/>
      <c r="D133" s="7"/>
      <c r="E133" s="10"/>
      <c r="F133" s="10" t="str">
        <f>IFERROR(VLOOKUP(E133, 'Data References'!$C$3:$D$55, 2, FALSE),"")</f>
        <v/>
      </c>
      <c r="G133" s="10" t="str">
        <f>IFERROR(VLOOKUP(F133,'Data References'!$D$3:$E$55,2,FALSE),"")</f>
        <v/>
      </c>
      <c r="H133" s="10" t="str">
        <f t="shared" si="12"/>
        <v/>
      </c>
      <c r="I133" s="10" t="str">
        <f t="shared" si="13"/>
        <v/>
      </c>
      <c r="J133" s="10"/>
      <c r="K133" s="10" t="str">
        <f t="shared" si="14"/>
        <v/>
      </c>
      <c r="L133" s="7" t="str">
        <f t="shared" si="15"/>
        <v/>
      </c>
      <c r="M133" s="7"/>
      <c r="N133" s="7"/>
      <c r="O133" s="7" t="str">
        <f t="shared" si="16"/>
        <v/>
      </c>
      <c r="P133" s="14"/>
      <c r="Q133" s="7" t="str">
        <f t="shared" si="17"/>
        <v/>
      </c>
      <c r="R133" s="2"/>
    </row>
    <row r="134" spans="1:18" x14ac:dyDescent="0.25">
      <c r="A134" s="14"/>
      <c r="B134" s="7"/>
      <c r="C134" s="7"/>
      <c r="D134" s="7"/>
      <c r="E134" s="10"/>
      <c r="F134" s="10" t="str">
        <f>IFERROR(VLOOKUP(E134, 'Data References'!$C$3:$D$55, 2, FALSE),"")</f>
        <v/>
      </c>
      <c r="G134" s="10" t="str">
        <f>IFERROR(VLOOKUP(F134,'Data References'!$D$3:$E$55,2,FALSE),"")</f>
        <v/>
      </c>
      <c r="H134" s="10" t="str">
        <f t="shared" si="12"/>
        <v/>
      </c>
      <c r="I134" s="10" t="str">
        <f t="shared" si="13"/>
        <v/>
      </c>
      <c r="J134" s="10"/>
      <c r="K134" s="10" t="str">
        <f t="shared" si="14"/>
        <v/>
      </c>
      <c r="L134" s="7" t="str">
        <f t="shared" si="15"/>
        <v/>
      </c>
      <c r="M134" s="7"/>
      <c r="N134" s="7"/>
      <c r="O134" s="7" t="str">
        <f t="shared" si="16"/>
        <v/>
      </c>
      <c r="P134" s="14"/>
      <c r="Q134" s="7" t="str">
        <f t="shared" si="17"/>
        <v/>
      </c>
      <c r="R134" s="2"/>
    </row>
    <row r="135" spans="1:18" x14ac:dyDescent="0.25">
      <c r="A135" s="14"/>
      <c r="B135" s="7"/>
      <c r="C135" s="7"/>
      <c r="D135" s="7"/>
      <c r="E135" s="10"/>
      <c r="F135" s="10" t="str">
        <f>IFERROR(VLOOKUP(E135, 'Data References'!$C$3:$D$55, 2, FALSE),"")</f>
        <v/>
      </c>
      <c r="G135" s="10" t="str">
        <f>IFERROR(VLOOKUP(F135,'Data References'!$D$3:$E$55,2,FALSE),"")</f>
        <v/>
      </c>
      <c r="H135" s="10" t="str">
        <f t="shared" si="12"/>
        <v/>
      </c>
      <c r="I135" s="10" t="str">
        <f t="shared" si="13"/>
        <v/>
      </c>
      <c r="J135" s="10"/>
      <c r="K135" s="10" t="str">
        <f t="shared" si="14"/>
        <v/>
      </c>
      <c r="L135" s="7" t="str">
        <f t="shared" si="15"/>
        <v/>
      </c>
      <c r="M135" s="7"/>
      <c r="N135" s="7"/>
      <c r="O135" s="7" t="str">
        <f t="shared" si="16"/>
        <v/>
      </c>
      <c r="P135" s="14"/>
      <c r="Q135" s="7" t="str">
        <f t="shared" si="17"/>
        <v/>
      </c>
      <c r="R135" s="2"/>
    </row>
    <row r="136" spans="1:18" x14ac:dyDescent="0.25">
      <c r="A136" s="14"/>
      <c r="B136" s="7"/>
      <c r="C136" s="7"/>
      <c r="D136" s="7"/>
      <c r="E136" s="10"/>
      <c r="F136" s="10" t="str">
        <f>IFERROR(VLOOKUP(E136, 'Data References'!$C$3:$D$55, 2, FALSE),"")</f>
        <v/>
      </c>
      <c r="G136" s="10" t="str">
        <f>IFERROR(VLOOKUP(F136,'Data References'!$D$3:$E$55,2,FALSE),"")</f>
        <v/>
      </c>
      <c r="H136" s="10" t="str">
        <f t="shared" si="12"/>
        <v/>
      </c>
      <c r="I136" s="10" t="str">
        <f t="shared" si="13"/>
        <v/>
      </c>
      <c r="J136" s="10"/>
      <c r="K136" s="10" t="str">
        <f t="shared" si="14"/>
        <v/>
      </c>
      <c r="L136" s="7" t="str">
        <f t="shared" si="15"/>
        <v/>
      </c>
      <c r="M136" s="7"/>
      <c r="N136" s="7"/>
      <c r="O136" s="7" t="str">
        <f t="shared" si="16"/>
        <v/>
      </c>
      <c r="P136" s="14"/>
      <c r="Q136" s="7" t="str">
        <f t="shared" si="17"/>
        <v/>
      </c>
      <c r="R136" s="2"/>
    </row>
    <row r="137" spans="1:18" x14ac:dyDescent="0.25">
      <c r="A137" s="14"/>
      <c r="B137" s="7"/>
      <c r="C137" s="7"/>
      <c r="D137" s="7"/>
      <c r="E137" s="10"/>
      <c r="F137" s="10" t="str">
        <f>IFERROR(VLOOKUP(E137, 'Data References'!$C$3:$D$55, 2, FALSE),"")</f>
        <v/>
      </c>
      <c r="G137" s="10" t="str">
        <f>IFERROR(VLOOKUP(F137,'Data References'!$D$3:$E$55,2,FALSE),"")</f>
        <v/>
      </c>
      <c r="H137" s="10" t="str">
        <f t="shared" si="12"/>
        <v/>
      </c>
      <c r="I137" s="10" t="str">
        <f t="shared" si="13"/>
        <v/>
      </c>
      <c r="J137" s="10"/>
      <c r="K137" s="10" t="str">
        <f t="shared" si="14"/>
        <v/>
      </c>
      <c r="L137" s="7" t="str">
        <f t="shared" si="15"/>
        <v/>
      </c>
      <c r="M137" s="7"/>
      <c r="N137" s="7"/>
      <c r="O137" s="7" t="str">
        <f t="shared" si="16"/>
        <v/>
      </c>
      <c r="P137" s="14"/>
      <c r="Q137" s="7" t="str">
        <f t="shared" si="17"/>
        <v/>
      </c>
      <c r="R137" s="2"/>
    </row>
    <row r="138" spans="1:18" x14ac:dyDescent="0.25">
      <c r="A138" s="14"/>
      <c r="B138" s="7"/>
      <c r="C138" s="7"/>
      <c r="D138" s="7"/>
      <c r="E138" s="10"/>
      <c r="F138" s="10" t="str">
        <f>IFERROR(VLOOKUP(E138, 'Data References'!$C$3:$D$55, 2, FALSE),"")</f>
        <v/>
      </c>
      <c r="G138" s="10" t="str">
        <f>IFERROR(VLOOKUP(F138,'Data References'!$D$3:$E$55,2,FALSE),"")</f>
        <v/>
      </c>
      <c r="H138" s="10" t="str">
        <f t="shared" si="12"/>
        <v/>
      </c>
      <c r="I138" s="10" t="str">
        <f t="shared" si="13"/>
        <v/>
      </c>
      <c r="J138" s="10"/>
      <c r="K138" s="10" t="str">
        <f t="shared" si="14"/>
        <v/>
      </c>
      <c r="L138" s="7" t="str">
        <f t="shared" si="15"/>
        <v/>
      </c>
      <c r="M138" s="7"/>
      <c r="N138" s="7"/>
      <c r="O138" s="7" t="str">
        <f t="shared" si="16"/>
        <v/>
      </c>
      <c r="P138" s="14"/>
      <c r="Q138" s="7" t="str">
        <f t="shared" si="17"/>
        <v/>
      </c>
      <c r="R138" s="2"/>
    </row>
    <row r="139" spans="1:18" x14ac:dyDescent="0.25">
      <c r="A139" s="14"/>
      <c r="B139" s="7"/>
      <c r="C139" s="7"/>
      <c r="D139" s="7"/>
      <c r="E139" s="10"/>
      <c r="F139" s="10" t="str">
        <f>IFERROR(VLOOKUP(E139, 'Data References'!$C$3:$D$55, 2, FALSE),"")</f>
        <v/>
      </c>
      <c r="G139" s="10" t="str">
        <f>IFERROR(VLOOKUP(F139,'Data References'!$D$3:$E$55,2,FALSE),"")</f>
        <v/>
      </c>
      <c r="H139" s="10" t="str">
        <f t="shared" si="12"/>
        <v/>
      </c>
      <c r="I139" s="10" t="str">
        <f t="shared" si="13"/>
        <v/>
      </c>
      <c r="J139" s="10"/>
      <c r="K139" s="10" t="str">
        <f t="shared" si="14"/>
        <v/>
      </c>
      <c r="L139" s="7" t="str">
        <f t="shared" si="15"/>
        <v/>
      </c>
      <c r="M139" s="7"/>
      <c r="N139" s="7"/>
      <c r="O139" s="7" t="str">
        <f t="shared" si="16"/>
        <v/>
      </c>
      <c r="P139" s="14"/>
      <c r="Q139" s="7" t="str">
        <f t="shared" si="17"/>
        <v/>
      </c>
      <c r="R139" s="2"/>
    </row>
    <row r="140" spans="1:18" x14ac:dyDescent="0.25">
      <c r="A140" s="14"/>
      <c r="B140" s="7"/>
      <c r="C140" s="7"/>
      <c r="D140" s="7"/>
      <c r="E140" s="10"/>
      <c r="F140" s="10" t="str">
        <f>IFERROR(VLOOKUP(E140, 'Data References'!$C$3:$D$55, 2, FALSE),"")</f>
        <v/>
      </c>
      <c r="G140" s="10" t="str">
        <f>IFERROR(VLOOKUP(F140,'Data References'!$D$3:$E$55,2,FALSE),"")</f>
        <v/>
      </c>
      <c r="H140" s="10" t="str">
        <f t="shared" si="12"/>
        <v/>
      </c>
      <c r="I140" s="10" t="str">
        <f t="shared" si="13"/>
        <v/>
      </c>
      <c r="J140" s="10"/>
      <c r="K140" s="10" t="str">
        <f t="shared" si="14"/>
        <v/>
      </c>
      <c r="L140" s="7" t="str">
        <f t="shared" si="15"/>
        <v/>
      </c>
      <c r="M140" s="7"/>
      <c r="N140" s="7"/>
      <c r="O140" s="7" t="str">
        <f t="shared" si="16"/>
        <v/>
      </c>
      <c r="P140" s="14"/>
      <c r="Q140" s="7" t="str">
        <f t="shared" si="17"/>
        <v/>
      </c>
      <c r="R140" s="2"/>
    </row>
    <row r="141" spans="1:18" x14ac:dyDescent="0.25">
      <c r="A141" s="14"/>
      <c r="B141" s="7"/>
      <c r="C141" s="7"/>
      <c r="D141" s="7"/>
      <c r="E141" s="10"/>
      <c r="F141" s="10" t="str">
        <f>IFERROR(VLOOKUP(E141, 'Data References'!$C$3:$D$55, 2, FALSE),"")</f>
        <v/>
      </c>
      <c r="G141" s="10" t="str">
        <f>IFERROR(VLOOKUP(F141,'Data References'!$D$3:$E$55,2,FALSE),"")</f>
        <v/>
      </c>
      <c r="H141" s="10" t="str">
        <f t="shared" si="12"/>
        <v/>
      </c>
      <c r="I141" s="10" t="str">
        <f t="shared" si="13"/>
        <v/>
      </c>
      <c r="J141" s="10"/>
      <c r="K141" s="10" t="str">
        <f t="shared" si="14"/>
        <v/>
      </c>
      <c r="L141" s="7" t="str">
        <f t="shared" si="15"/>
        <v/>
      </c>
      <c r="M141" s="7"/>
      <c r="N141" s="7"/>
      <c r="O141" s="7" t="str">
        <f t="shared" si="16"/>
        <v/>
      </c>
      <c r="P141" s="14"/>
      <c r="Q141" s="7" t="str">
        <f t="shared" si="17"/>
        <v/>
      </c>
      <c r="R141" s="2"/>
    </row>
    <row r="142" spans="1:18" x14ac:dyDescent="0.25">
      <c r="A142" s="14"/>
      <c r="B142" s="7"/>
      <c r="C142" s="7"/>
      <c r="D142" s="7"/>
      <c r="E142" s="10"/>
      <c r="F142" s="10" t="str">
        <f>IFERROR(VLOOKUP(E142, 'Data References'!$C$3:$D$55, 2, FALSE),"")</f>
        <v/>
      </c>
      <c r="G142" s="10" t="str">
        <f>IFERROR(VLOOKUP(F142,'Data References'!$D$3:$E$55,2,FALSE),"")</f>
        <v/>
      </c>
      <c r="H142" s="10" t="str">
        <f t="shared" si="12"/>
        <v/>
      </c>
      <c r="I142" s="10" t="str">
        <f t="shared" si="13"/>
        <v/>
      </c>
      <c r="J142" s="10"/>
      <c r="K142" s="10" t="str">
        <f t="shared" si="14"/>
        <v/>
      </c>
      <c r="L142" s="7" t="str">
        <f t="shared" si="15"/>
        <v/>
      </c>
      <c r="M142" s="7"/>
      <c r="N142" s="7"/>
      <c r="O142" s="7" t="str">
        <f t="shared" si="16"/>
        <v/>
      </c>
      <c r="P142" s="14"/>
      <c r="Q142" s="7" t="str">
        <f t="shared" si="17"/>
        <v/>
      </c>
      <c r="R142" s="2"/>
    </row>
    <row r="143" spans="1:18" x14ac:dyDescent="0.25">
      <c r="A143" s="14"/>
      <c r="B143" s="7"/>
      <c r="C143" s="7"/>
      <c r="D143" s="7"/>
      <c r="E143" s="10"/>
      <c r="F143" s="10" t="str">
        <f>IFERROR(VLOOKUP(E143, 'Data References'!$C$3:$D$55, 2, FALSE),"")</f>
        <v/>
      </c>
      <c r="G143" s="10" t="str">
        <f>IFERROR(VLOOKUP(F143,'Data References'!$D$3:$E$55,2,FALSE),"")</f>
        <v/>
      </c>
      <c r="H143" s="10" t="str">
        <f t="shared" si="12"/>
        <v/>
      </c>
      <c r="I143" s="10" t="str">
        <f t="shared" si="13"/>
        <v/>
      </c>
      <c r="J143" s="10"/>
      <c r="K143" s="10" t="str">
        <f t="shared" si="14"/>
        <v/>
      </c>
      <c r="L143" s="7" t="str">
        <f t="shared" si="15"/>
        <v/>
      </c>
      <c r="M143" s="7"/>
      <c r="N143" s="7"/>
      <c r="O143" s="7" t="str">
        <f t="shared" si="16"/>
        <v/>
      </c>
      <c r="P143" s="14"/>
      <c r="Q143" s="7" t="str">
        <f t="shared" si="17"/>
        <v/>
      </c>
      <c r="R143" s="2"/>
    </row>
    <row r="144" spans="1:18" x14ac:dyDescent="0.25">
      <c r="A144" s="14"/>
      <c r="B144" s="7"/>
      <c r="C144" s="7"/>
      <c r="D144" s="7"/>
      <c r="E144" s="10"/>
      <c r="F144" s="10" t="str">
        <f>IFERROR(VLOOKUP(E144, 'Data References'!$C$3:$D$55, 2, FALSE),"")</f>
        <v/>
      </c>
      <c r="G144" s="10" t="str">
        <f>IFERROR(VLOOKUP(F144,'Data References'!$D$3:$E$55,2,FALSE),"")</f>
        <v/>
      </c>
      <c r="H144" s="10" t="str">
        <f t="shared" si="12"/>
        <v/>
      </c>
      <c r="I144" s="10" t="str">
        <f t="shared" si="13"/>
        <v/>
      </c>
      <c r="J144" s="10"/>
      <c r="K144" s="10" t="str">
        <f t="shared" si="14"/>
        <v/>
      </c>
      <c r="L144" s="7" t="str">
        <f t="shared" si="15"/>
        <v/>
      </c>
      <c r="M144" s="7"/>
      <c r="N144" s="7"/>
      <c r="O144" s="7" t="str">
        <f t="shared" si="16"/>
        <v/>
      </c>
      <c r="P144" s="14"/>
      <c r="Q144" s="7" t="str">
        <f t="shared" si="17"/>
        <v/>
      </c>
      <c r="R144" s="2"/>
    </row>
    <row r="145" spans="1:18" x14ac:dyDescent="0.25">
      <c r="A145" s="14"/>
      <c r="B145" s="7"/>
      <c r="C145" s="7"/>
      <c r="D145" s="7"/>
      <c r="E145" s="10"/>
      <c r="F145" s="10" t="str">
        <f>IFERROR(VLOOKUP(E145, 'Data References'!$C$3:$D$55, 2, FALSE),"")</f>
        <v/>
      </c>
      <c r="G145" s="10" t="str">
        <f>IFERROR(VLOOKUP(F145,'Data References'!$D$3:$E$55,2,FALSE),"")</f>
        <v/>
      </c>
      <c r="H145" s="10" t="str">
        <f t="shared" si="12"/>
        <v/>
      </c>
      <c r="I145" s="10" t="str">
        <f t="shared" si="13"/>
        <v/>
      </c>
      <c r="J145" s="10"/>
      <c r="K145" s="10" t="str">
        <f t="shared" si="14"/>
        <v/>
      </c>
      <c r="L145" s="7" t="str">
        <f t="shared" si="15"/>
        <v/>
      </c>
      <c r="M145" s="7"/>
      <c r="N145" s="7"/>
      <c r="O145" s="7" t="str">
        <f t="shared" si="16"/>
        <v/>
      </c>
      <c r="P145" s="14"/>
      <c r="Q145" s="7" t="str">
        <f t="shared" si="17"/>
        <v/>
      </c>
      <c r="R145" s="2"/>
    </row>
    <row r="146" spans="1:18" x14ac:dyDescent="0.25">
      <c r="A146" s="14"/>
      <c r="B146" s="7"/>
      <c r="C146" s="7"/>
      <c r="D146" s="7"/>
      <c r="E146" s="10"/>
      <c r="F146" s="10" t="str">
        <f>IFERROR(VLOOKUP(E146, 'Data References'!$C$3:$D$55, 2, FALSE),"")</f>
        <v/>
      </c>
      <c r="G146" s="10" t="str">
        <f>IFERROR(VLOOKUP(F146,'Data References'!$D$3:$E$55,2,FALSE),"")</f>
        <v/>
      </c>
      <c r="H146" s="10" t="str">
        <f t="shared" si="12"/>
        <v/>
      </c>
      <c r="I146" s="10" t="str">
        <f t="shared" si="13"/>
        <v/>
      </c>
      <c r="J146" s="10"/>
      <c r="K146" s="10" t="str">
        <f t="shared" si="14"/>
        <v/>
      </c>
      <c r="L146" s="7" t="str">
        <f t="shared" si="15"/>
        <v/>
      </c>
      <c r="M146" s="7"/>
      <c r="N146" s="7"/>
      <c r="O146" s="7" t="str">
        <f t="shared" si="16"/>
        <v/>
      </c>
      <c r="P146" s="14"/>
      <c r="Q146" s="7" t="str">
        <f t="shared" si="17"/>
        <v/>
      </c>
      <c r="R146" s="2"/>
    </row>
    <row r="147" spans="1:18" x14ac:dyDescent="0.25">
      <c r="A147" s="14"/>
      <c r="B147" s="7"/>
      <c r="C147" s="7"/>
      <c r="D147" s="7"/>
      <c r="E147" s="10"/>
      <c r="F147" s="10" t="str">
        <f>IFERROR(VLOOKUP(E147, 'Data References'!$C$3:$D$55, 2, FALSE),"")</f>
        <v/>
      </c>
      <c r="G147" s="10" t="str">
        <f>IFERROR(VLOOKUP(F147,'Data References'!$D$3:$E$55,2,FALSE),"")</f>
        <v/>
      </c>
      <c r="H147" s="10" t="str">
        <f t="shared" si="12"/>
        <v/>
      </c>
      <c r="I147" s="10" t="str">
        <f t="shared" si="13"/>
        <v/>
      </c>
      <c r="J147" s="10"/>
      <c r="K147" s="10" t="str">
        <f t="shared" si="14"/>
        <v/>
      </c>
      <c r="L147" s="7" t="str">
        <f t="shared" si="15"/>
        <v/>
      </c>
      <c r="M147" s="7"/>
      <c r="N147" s="7"/>
      <c r="O147" s="7" t="str">
        <f t="shared" si="16"/>
        <v/>
      </c>
      <c r="P147" s="14"/>
      <c r="Q147" s="7" t="str">
        <f t="shared" si="17"/>
        <v/>
      </c>
      <c r="R147" s="2"/>
    </row>
    <row r="148" spans="1:18" x14ac:dyDescent="0.25">
      <c r="A148" s="14"/>
      <c r="B148" s="7"/>
      <c r="C148" s="7"/>
      <c r="D148" s="7"/>
      <c r="E148" s="10"/>
      <c r="F148" s="10" t="str">
        <f>IFERROR(VLOOKUP(E148, 'Data References'!$C$3:$D$55, 2, FALSE),"")</f>
        <v/>
      </c>
      <c r="G148" s="10" t="str">
        <f>IFERROR(VLOOKUP(F148,'Data References'!$D$3:$E$55,2,FALSE),"")</f>
        <v/>
      </c>
      <c r="H148" s="10" t="str">
        <f t="shared" si="12"/>
        <v/>
      </c>
      <c r="I148" s="10" t="str">
        <f t="shared" si="13"/>
        <v/>
      </c>
      <c r="J148" s="10"/>
      <c r="K148" s="10" t="str">
        <f t="shared" si="14"/>
        <v/>
      </c>
      <c r="L148" s="7" t="str">
        <f t="shared" si="15"/>
        <v/>
      </c>
      <c r="M148" s="7"/>
      <c r="N148" s="7"/>
      <c r="O148" s="7" t="str">
        <f t="shared" si="16"/>
        <v/>
      </c>
      <c r="P148" s="14"/>
      <c r="Q148" s="7" t="str">
        <f t="shared" si="17"/>
        <v/>
      </c>
      <c r="R148" s="2"/>
    </row>
    <row r="149" spans="1:18" x14ac:dyDescent="0.25">
      <c r="A149" s="14"/>
      <c r="B149" s="7"/>
      <c r="C149" s="7"/>
      <c r="D149" s="7"/>
      <c r="E149" s="10"/>
      <c r="F149" s="10" t="str">
        <f>IFERROR(VLOOKUP(E149, 'Data References'!$C$3:$D$55, 2, FALSE),"")</f>
        <v/>
      </c>
      <c r="G149" s="10" t="str">
        <f>IFERROR(VLOOKUP(F149,'Data References'!$D$3:$E$55,2,FALSE),"")</f>
        <v/>
      </c>
      <c r="H149" s="10" t="str">
        <f t="shared" si="12"/>
        <v/>
      </c>
      <c r="I149" s="10" t="str">
        <f t="shared" si="13"/>
        <v/>
      </c>
      <c r="J149" s="10"/>
      <c r="K149" s="10" t="str">
        <f t="shared" si="14"/>
        <v/>
      </c>
      <c r="L149" s="7" t="str">
        <f t="shared" si="15"/>
        <v/>
      </c>
      <c r="M149" s="7"/>
      <c r="N149" s="7"/>
      <c r="O149" s="7" t="str">
        <f t="shared" si="16"/>
        <v/>
      </c>
      <c r="P149" s="14"/>
      <c r="Q149" s="7" t="str">
        <f t="shared" si="17"/>
        <v/>
      </c>
      <c r="R149" s="2"/>
    </row>
    <row r="150" spans="1:18" x14ac:dyDescent="0.25">
      <c r="A150" s="14"/>
      <c r="B150" s="7"/>
      <c r="C150" s="7"/>
      <c r="D150" s="7"/>
      <c r="E150" s="10"/>
      <c r="F150" s="10" t="str">
        <f>IFERROR(VLOOKUP(E150, 'Data References'!$C$3:$D$55, 2, FALSE),"")</f>
        <v/>
      </c>
      <c r="G150" s="10" t="str">
        <f>IFERROR(VLOOKUP(F150,'Data References'!$D$3:$E$55,2,FALSE),"")</f>
        <v/>
      </c>
      <c r="H150" s="10" t="str">
        <f t="shared" si="12"/>
        <v/>
      </c>
      <c r="I150" s="10" t="str">
        <f t="shared" si="13"/>
        <v/>
      </c>
      <c r="J150" s="10"/>
      <c r="K150" s="10" t="str">
        <f t="shared" si="14"/>
        <v/>
      </c>
      <c r="L150" s="7" t="str">
        <f t="shared" si="15"/>
        <v/>
      </c>
      <c r="M150" s="7"/>
      <c r="N150" s="7"/>
      <c r="O150" s="7" t="str">
        <f t="shared" si="16"/>
        <v/>
      </c>
      <c r="P150" s="14"/>
      <c r="Q150" s="7" t="str">
        <f t="shared" si="17"/>
        <v/>
      </c>
      <c r="R150" s="2"/>
    </row>
    <row r="151" spans="1:18" x14ac:dyDescent="0.25">
      <c r="A151" s="14"/>
      <c r="B151" s="7"/>
      <c r="C151" s="7"/>
      <c r="D151" s="7"/>
      <c r="E151" s="10"/>
      <c r="F151" s="10" t="str">
        <f>IFERROR(VLOOKUP(E151, 'Data References'!$C$3:$D$55, 2, FALSE),"")</f>
        <v/>
      </c>
      <c r="G151" s="10" t="str">
        <f>IFERROR(VLOOKUP(F151,'Data References'!$D$3:$E$55,2,FALSE),"")</f>
        <v/>
      </c>
      <c r="H151" s="10" t="str">
        <f t="shared" si="12"/>
        <v/>
      </c>
      <c r="I151" s="10" t="str">
        <f t="shared" si="13"/>
        <v/>
      </c>
      <c r="J151" s="10"/>
      <c r="K151" s="10" t="str">
        <f t="shared" si="14"/>
        <v/>
      </c>
      <c r="L151" s="7" t="str">
        <f t="shared" si="15"/>
        <v/>
      </c>
      <c r="M151" s="7"/>
      <c r="N151" s="7"/>
      <c r="O151" s="7" t="str">
        <f t="shared" si="16"/>
        <v/>
      </c>
      <c r="P151" s="14"/>
      <c r="Q151" s="7" t="str">
        <f t="shared" si="17"/>
        <v/>
      </c>
      <c r="R151" s="2"/>
    </row>
    <row r="152" spans="1:18" x14ac:dyDescent="0.25">
      <c r="A152" s="14"/>
      <c r="B152" s="7"/>
      <c r="C152" s="7"/>
      <c r="D152" s="7"/>
      <c r="E152" s="10"/>
      <c r="F152" s="10" t="str">
        <f>IFERROR(VLOOKUP(E152, 'Data References'!$C$3:$D$55, 2, FALSE),"")</f>
        <v/>
      </c>
      <c r="G152" s="10" t="str">
        <f>IFERROR(VLOOKUP(F152,'Data References'!$D$3:$E$55,2,FALSE),"")</f>
        <v/>
      </c>
      <c r="H152" s="10" t="str">
        <f t="shared" si="12"/>
        <v/>
      </c>
      <c r="I152" s="10" t="str">
        <f t="shared" si="13"/>
        <v/>
      </c>
      <c r="J152" s="10"/>
      <c r="K152" s="10" t="str">
        <f t="shared" si="14"/>
        <v/>
      </c>
      <c r="L152" s="7" t="str">
        <f t="shared" si="15"/>
        <v/>
      </c>
      <c r="M152" s="7"/>
      <c r="N152" s="7"/>
      <c r="O152" s="7" t="str">
        <f t="shared" si="16"/>
        <v/>
      </c>
      <c r="P152" s="14"/>
      <c r="Q152" s="7" t="str">
        <f t="shared" si="17"/>
        <v/>
      </c>
      <c r="R152" s="2"/>
    </row>
    <row r="153" spans="1:18" x14ac:dyDescent="0.25">
      <c r="A153" s="14"/>
      <c r="B153" s="7"/>
      <c r="C153" s="7"/>
      <c r="D153" s="7"/>
      <c r="E153" s="10"/>
      <c r="F153" s="10" t="str">
        <f>IFERROR(VLOOKUP(E153, 'Data References'!$C$3:$D$55, 2, FALSE),"")</f>
        <v/>
      </c>
      <c r="G153" s="10" t="str">
        <f>IFERROR(VLOOKUP(F153,'Data References'!$D$3:$E$55,2,FALSE),"")</f>
        <v/>
      </c>
      <c r="H153" s="10" t="str">
        <f t="shared" si="12"/>
        <v/>
      </c>
      <c r="I153" s="10" t="str">
        <f t="shared" si="13"/>
        <v/>
      </c>
      <c r="J153" s="10"/>
      <c r="K153" s="10" t="str">
        <f t="shared" si="14"/>
        <v/>
      </c>
      <c r="L153" s="7" t="str">
        <f t="shared" si="15"/>
        <v/>
      </c>
      <c r="M153" s="7"/>
      <c r="N153" s="7"/>
      <c r="O153" s="7" t="str">
        <f t="shared" si="16"/>
        <v/>
      </c>
      <c r="P153" s="14"/>
      <c r="Q153" s="7" t="str">
        <f t="shared" si="17"/>
        <v/>
      </c>
      <c r="R153" s="2"/>
    </row>
    <row r="154" spans="1:18" x14ac:dyDescent="0.25">
      <c r="A154" s="14"/>
      <c r="B154" s="7"/>
      <c r="C154" s="7"/>
      <c r="D154" s="7"/>
      <c r="E154" s="10"/>
      <c r="F154" s="10" t="str">
        <f>IFERROR(VLOOKUP(E154, 'Data References'!$C$3:$D$55, 2, FALSE),"")</f>
        <v/>
      </c>
      <c r="G154" s="10" t="str">
        <f>IFERROR(VLOOKUP(F154,'Data References'!$D$3:$E$55,2,FALSE),"")</f>
        <v/>
      </c>
      <c r="H154" s="10" t="str">
        <f t="shared" si="12"/>
        <v/>
      </c>
      <c r="I154" s="10" t="str">
        <f t="shared" si="13"/>
        <v/>
      </c>
      <c r="J154" s="10"/>
      <c r="K154" s="10" t="str">
        <f t="shared" si="14"/>
        <v/>
      </c>
      <c r="L154" s="7" t="str">
        <f t="shared" si="15"/>
        <v/>
      </c>
      <c r="M154" s="7"/>
      <c r="N154" s="7"/>
      <c r="O154" s="7" t="str">
        <f t="shared" si="16"/>
        <v/>
      </c>
      <c r="P154" s="14"/>
      <c r="Q154" s="7" t="str">
        <f t="shared" si="17"/>
        <v/>
      </c>
      <c r="R154" s="2"/>
    </row>
    <row r="155" spans="1:18" x14ac:dyDescent="0.25">
      <c r="A155" s="14"/>
      <c r="B155" s="7"/>
      <c r="C155" s="7"/>
      <c r="D155" s="7"/>
      <c r="E155" s="10"/>
      <c r="F155" s="10" t="str">
        <f>IFERROR(VLOOKUP(E155, 'Data References'!$C$3:$D$55, 2, FALSE),"")</f>
        <v/>
      </c>
      <c r="G155" s="10" t="str">
        <f>IFERROR(VLOOKUP(F155,'Data References'!$D$3:$E$55,2,FALSE),"")</f>
        <v/>
      </c>
      <c r="H155" s="10" t="str">
        <f t="shared" si="12"/>
        <v/>
      </c>
      <c r="I155" s="10" t="str">
        <f t="shared" si="13"/>
        <v/>
      </c>
      <c r="J155" s="10"/>
      <c r="K155" s="10" t="str">
        <f t="shared" si="14"/>
        <v/>
      </c>
      <c r="L155" s="7" t="str">
        <f t="shared" si="15"/>
        <v/>
      </c>
      <c r="M155" s="7"/>
      <c r="N155" s="7"/>
      <c r="O155" s="7" t="str">
        <f t="shared" si="16"/>
        <v/>
      </c>
      <c r="P155" s="14"/>
      <c r="Q155" s="7" t="str">
        <f t="shared" si="17"/>
        <v/>
      </c>
      <c r="R155" s="2"/>
    </row>
    <row r="156" spans="1:18" x14ac:dyDescent="0.25">
      <c r="A156" s="14"/>
      <c r="B156" s="7"/>
      <c r="C156" s="7"/>
      <c r="D156" s="7"/>
      <c r="E156" s="10"/>
      <c r="F156" s="10" t="str">
        <f>IFERROR(VLOOKUP(E156, 'Data References'!$C$3:$D$55, 2, FALSE),"")</f>
        <v/>
      </c>
      <c r="G156" s="10" t="str">
        <f>IFERROR(VLOOKUP(F156,'Data References'!$D$3:$E$55,2,FALSE),"")</f>
        <v/>
      </c>
      <c r="H156" s="10" t="str">
        <f t="shared" si="12"/>
        <v/>
      </c>
      <c r="I156" s="10" t="str">
        <f t="shared" si="13"/>
        <v/>
      </c>
      <c r="J156" s="10"/>
      <c r="K156" s="10" t="str">
        <f t="shared" si="14"/>
        <v/>
      </c>
      <c r="L156" s="7" t="str">
        <f t="shared" si="15"/>
        <v/>
      </c>
      <c r="M156" s="7"/>
      <c r="N156" s="7"/>
      <c r="O156" s="7" t="str">
        <f t="shared" si="16"/>
        <v/>
      </c>
      <c r="P156" s="14"/>
      <c r="Q156" s="7" t="str">
        <f t="shared" si="17"/>
        <v/>
      </c>
      <c r="R156" s="2"/>
    </row>
    <row r="157" spans="1:18" x14ac:dyDescent="0.25">
      <c r="A157" s="14"/>
      <c r="B157" s="7"/>
      <c r="C157" s="7"/>
      <c r="D157" s="7"/>
      <c r="E157" s="10"/>
      <c r="F157" s="10" t="str">
        <f>IFERROR(VLOOKUP(E157, 'Data References'!$C$3:$D$55, 2, FALSE),"")</f>
        <v/>
      </c>
      <c r="G157" s="10" t="str">
        <f>IFERROR(VLOOKUP(F157,'Data References'!$D$3:$E$55,2,FALSE),"")</f>
        <v/>
      </c>
      <c r="H157" s="10" t="str">
        <f t="shared" si="12"/>
        <v/>
      </c>
      <c r="I157" s="10" t="str">
        <f t="shared" si="13"/>
        <v/>
      </c>
      <c r="J157" s="10"/>
      <c r="K157" s="10" t="str">
        <f t="shared" si="14"/>
        <v/>
      </c>
      <c r="L157" s="7" t="str">
        <f t="shared" si="15"/>
        <v/>
      </c>
      <c r="M157" s="7"/>
      <c r="N157" s="7"/>
      <c r="O157" s="7" t="str">
        <f t="shared" si="16"/>
        <v/>
      </c>
      <c r="P157" s="14"/>
      <c r="Q157" s="7" t="str">
        <f t="shared" si="17"/>
        <v/>
      </c>
      <c r="R157" s="2"/>
    </row>
    <row r="158" spans="1:18" x14ac:dyDescent="0.25">
      <c r="A158" s="14"/>
      <c r="B158" s="7"/>
      <c r="C158" s="7"/>
      <c r="D158" s="7"/>
      <c r="E158" s="10"/>
      <c r="F158" s="10" t="str">
        <f>IFERROR(VLOOKUP(E158, 'Data References'!$C$3:$D$55, 2, FALSE),"")</f>
        <v/>
      </c>
      <c r="G158" s="10" t="str">
        <f>IFERROR(VLOOKUP(F158,'Data References'!$D$3:$E$55,2,FALSE),"")</f>
        <v/>
      </c>
      <c r="H158" s="10" t="str">
        <f t="shared" si="12"/>
        <v/>
      </c>
      <c r="I158" s="10" t="str">
        <f t="shared" si="13"/>
        <v/>
      </c>
      <c r="J158" s="10"/>
      <c r="K158" s="10" t="str">
        <f t="shared" si="14"/>
        <v/>
      </c>
      <c r="L158" s="7" t="str">
        <f t="shared" si="15"/>
        <v/>
      </c>
      <c r="M158" s="7"/>
      <c r="N158" s="7"/>
      <c r="O158" s="7" t="str">
        <f t="shared" si="16"/>
        <v/>
      </c>
      <c r="P158" s="14"/>
      <c r="Q158" s="7" t="str">
        <f t="shared" si="17"/>
        <v/>
      </c>
      <c r="R158" s="2"/>
    </row>
    <row r="159" spans="1:18" x14ac:dyDescent="0.25">
      <c r="A159" s="14"/>
      <c r="B159" s="7"/>
      <c r="C159" s="7"/>
      <c r="D159" s="7"/>
      <c r="E159" s="10"/>
      <c r="F159" s="10" t="str">
        <f>IFERROR(VLOOKUP(E159, 'Data References'!$C$3:$D$55, 2, FALSE),"")</f>
        <v/>
      </c>
      <c r="G159" s="10" t="str">
        <f>IFERROR(VLOOKUP(F159,'Data References'!$D$3:$E$55,2,FALSE),"")</f>
        <v/>
      </c>
      <c r="H159" s="10" t="str">
        <f t="shared" si="12"/>
        <v/>
      </c>
      <c r="I159" s="10" t="str">
        <f t="shared" si="13"/>
        <v/>
      </c>
      <c r="J159" s="10"/>
      <c r="K159" s="10" t="str">
        <f t="shared" si="14"/>
        <v/>
      </c>
      <c r="L159" s="7" t="str">
        <f t="shared" si="15"/>
        <v/>
      </c>
      <c r="M159" s="7"/>
      <c r="N159" s="7"/>
      <c r="O159" s="7" t="str">
        <f t="shared" si="16"/>
        <v/>
      </c>
      <c r="P159" s="14"/>
      <c r="Q159" s="7" t="str">
        <f t="shared" si="17"/>
        <v/>
      </c>
      <c r="R159" s="2"/>
    </row>
    <row r="160" spans="1:18" x14ac:dyDescent="0.25">
      <c r="A160" s="14"/>
      <c r="B160" s="7"/>
      <c r="C160" s="7"/>
      <c r="D160" s="7"/>
      <c r="E160" s="10"/>
      <c r="F160" s="10" t="str">
        <f>IFERROR(VLOOKUP(E160, 'Data References'!$C$3:$D$55, 2, FALSE),"")</f>
        <v/>
      </c>
      <c r="G160" s="10" t="str">
        <f>IFERROR(VLOOKUP(F160,'Data References'!$D$3:$E$55,2,FALSE),"")</f>
        <v/>
      </c>
      <c r="H160" s="10" t="str">
        <f t="shared" si="12"/>
        <v/>
      </c>
      <c r="I160" s="10" t="str">
        <f t="shared" si="13"/>
        <v/>
      </c>
      <c r="J160" s="10"/>
      <c r="K160" s="10" t="str">
        <f t="shared" si="14"/>
        <v/>
      </c>
      <c r="L160" s="7" t="str">
        <f t="shared" si="15"/>
        <v/>
      </c>
      <c r="M160" s="7"/>
      <c r="N160" s="7"/>
      <c r="O160" s="7" t="str">
        <f t="shared" si="16"/>
        <v/>
      </c>
      <c r="P160" s="14"/>
      <c r="Q160" s="7" t="str">
        <f t="shared" si="17"/>
        <v/>
      </c>
      <c r="R160" s="2"/>
    </row>
    <row r="161" spans="1:18" x14ac:dyDescent="0.25">
      <c r="A161" s="14"/>
      <c r="B161" s="7"/>
      <c r="C161" s="7"/>
      <c r="D161" s="7"/>
      <c r="E161" s="10"/>
      <c r="F161" s="10" t="str">
        <f>IFERROR(VLOOKUP(E161, 'Data References'!$C$3:$D$55, 2, FALSE),"")</f>
        <v/>
      </c>
      <c r="G161" s="10" t="str">
        <f>IFERROR(VLOOKUP(F161,'Data References'!$D$3:$E$55,2,FALSE),"")</f>
        <v/>
      </c>
      <c r="H161" s="10" t="str">
        <f t="shared" si="12"/>
        <v/>
      </c>
      <c r="I161" s="10" t="str">
        <f t="shared" si="13"/>
        <v/>
      </c>
      <c r="J161" s="10"/>
      <c r="K161" s="10" t="str">
        <f t="shared" si="14"/>
        <v/>
      </c>
      <c r="L161" s="7" t="str">
        <f t="shared" si="15"/>
        <v/>
      </c>
      <c r="M161" s="7"/>
      <c r="N161" s="7"/>
      <c r="O161" s="7" t="str">
        <f t="shared" si="16"/>
        <v/>
      </c>
      <c r="P161" s="14"/>
      <c r="Q161" s="7" t="str">
        <f t="shared" si="17"/>
        <v/>
      </c>
      <c r="R161" s="2"/>
    </row>
    <row r="162" spans="1:18" x14ac:dyDescent="0.25">
      <c r="A162" s="14"/>
      <c r="B162" s="7"/>
      <c r="C162" s="7"/>
      <c r="D162" s="7"/>
      <c r="E162" s="10"/>
      <c r="F162" s="10" t="str">
        <f>IFERROR(VLOOKUP(E162, 'Data References'!$C$3:$D$55, 2, FALSE),"")</f>
        <v/>
      </c>
      <c r="G162" s="10" t="str">
        <f>IFERROR(VLOOKUP(F162,'Data References'!$D$3:$E$55,2,FALSE),"")</f>
        <v/>
      </c>
      <c r="H162" s="10" t="str">
        <f t="shared" si="12"/>
        <v/>
      </c>
      <c r="I162" s="10" t="str">
        <f t="shared" si="13"/>
        <v/>
      </c>
      <c r="J162" s="10"/>
      <c r="K162" s="10" t="str">
        <f t="shared" si="14"/>
        <v/>
      </c>
      <c r="L162" s="7" t="str">
        <f t="shared" si="15"/>
        <v/>
      </c>
      <c r="M162" s="7"/>
      <c r="N162" s="7"/>
      <c r="O162" s="7" t="str">
        <f t="shared" si="16"/>
        <v/>
      </c>
      <c r="P162" s="14"/>
      <c r="Q162" s="7" t="str">
        <f t="shared" si="17"/>
        <v/>
      </c>
      <c r="R162" s="2"/>
    </row>
    <row r="163" spans="1:18" x14ac:dyDescent="0.25">
      <c r="A163" s="14"/>
      <c r="B163" s="7"/>
      <c r="C163" s="7"/>
      <c r="D163" s="7"/>
      <c r="E163" s="10"/>
      <c r="F163" s="10" t="str">
        <f>IFERROR(VLOOKUP(E163, 'Data References'!$C$3:$D$55, 2, FALSE),"")</f>
        <v/>
      </c>
      <c r="G163" s="10" t="str">
        <f>IFERROR(VLOOKUP(F163,'Data References'!$D$3:$E$55,2,FALSE),"")</f>
        <v/>
      </c>
      <c r="H163" s="10" t="str">
        <f t="shared" si="12"/>
        <v/>
      </c>
      <c r="I163" s="10" t="str">
        <f t="shared" si="13"/>
        <v/>
      </c>
      <c r="J163" s="10"/>
      <c r="K163" s="10" t="str">
        <f t="shared" si="14"/>
        <v/>
      </c>
      <c r="L163" s="7" t="str">
        <f t="shared" si="15"/>
        <v/>
      </c>
      <c r="M163" s="7"/>
      <c r="N163" s="7"/>
      <c r="O163" s="7" t="str">
        <f t="shared" si="16"/>
        <v/>
      </c>
      <c r="P163" s="14"/>
      <c r="Q163" s="7" t="str">
        <f t="shared" si="17"/>
        <v/>
      </c>
      <c r="R163" s="2"/>
    </row>
    <row r="164" spans="1:18" x14ac:dyDescent="0.25">
      <c r="A164" s="14"/>
      <c r="B164" s="7"/>
      <c r="C164" s="7"/>
      <c r="D164" s="7"/>
      <c r="E164" s="10"/>
      <c r="F164" s="10" t="str">
        <f>IFERROR(VLOOKUP(E164, 'Data References'!$C$3:$D$55, 2, FALSE),"")</f>
        <v/>
      </c>
      <c r="G164" s="10" t="str">
        <f>IFERROR(VLOOKUP(F164,'Data References'!$D$3:$E$55,2,FALSE),"")</f>
        <v/>
      </c>
      <c r="H164" s="10" t="str">
        <f t="shared" si="12"/>
        <v/>
      </c>
      <c r="I164" s="10" t="str">
        <f t="shared" si="13"/>
        <v/>
      </c>
      <c r="J164" s="10"/>
      <c r="K164" s="10" t="str">
        <f t="shared" si="14"/>
        <v/>
      </c>
      <c r="L164" s="7" t="str">
        <f t="shared" si="15"/>
        <v/>
      </c>
      <c r="M164" s="7"/>
      <c r="N164" s="7"/>
      <c r="O164" s="7" t="str">
        <f t="shared" si="16"/>
        <v/>
      </c>
      <c r="P164" s="14"/>
      <c r="Q164" s="7" t="str">
        <f t="shared" si="17"/>
        <v/>
      </c>
      <c r="R164" s="2"/>
    </row>
    <row r="165" spans="1:18" x14ac:dyDescent="0.25">
      <c r="A165" s="14"/>
      <c r="B165" s="7"/>
      <c r="C165" s="7"/>
      <c r="D165" s="7"/>
      <c r="E165" s="10"/>
      <c r="F165" s="10" t="str">
        <f>IFERROR(VLOOKUP(E165, 'Data References'!$C$3:$D$55, 2, FALSE),"")</f>
        <v/>
      </c>
      <c r="G165" s="10" t="str">
        <f>IFERROR(VLOOKUP(F165,'Data References'!$D$3:$E$55,2,FALSE),"")</f>
        <v/>
      </c>
      <c r="H165" s="10" t="str">
        <f t="shared" si="12"/>
        <v/>
      </c>
      <c r="I165" s="10" t="str">
        <f t="shared" si="13"/>
        <v/>
      </c>
      <c r="J165" s="10"/>
      <c r="K165" s="10" t="str">
        <f t="shared" si="14"/>
        <v/>
      </c>
      <c r="L165" s="7" t="str">
        <f t="shared" si="15"/>
        <v/>
      </c>
      <c r="M165" s="7"/>
      <c r="N165" s="7"/>
      <c r="O165" s="7" t="str">
        <f t="shared" si="16"/>
        <v/>
      </c>
      <c r="P165" s="14"/>
      <c r="Q165" s="7" t="str">
        <f t="shared" si="17"/>
        <v/>
      </c>
      <c r="R165" s="2"/>
    </row>
    <row r="166" spans="1:18" x14ac:dyDescent="0.25">
      <c r="A166" s="14"/>
      <c r="B166" s="7"/>
      <c r="C166" s="7"/>
      <c r="D166" s="7"/>
      <c r="E166" s="10"/>
      <c r="F166" s="10" t="str">
        <f>IFERROR(VLOOKUP(E166, 'Data References'!$C$3:$D$55, 2, FALSE),"")</f>
        <v/>
      </c>
      <c r="G166" s="10" t="str">
        <f>IFERROR(VLOOKUP(F166,'Data References'!$D$3:$E$55,2,FALSE),"")</f>
        <v/>
      </c>
      <c r="H166" s="10" t="str">
        <f t="shared" si="12"/>
        <v/>
      </c>
      <c r="I166" s="10" t="str">
        <f t="shared" si="13"/>
        <v/>
      </c>
      <c r="J166" s="10"/>
      <c r="K166" s="10" t="str">
        <f t="shared" si="14"/>
        <v/>
      </c>
      <c r="L166" s="7" t="str">
        <f t="shared" si="15"/>
        <v/>
      </c>
      <c r="M166" s="7"/>
      <c r="N166" s="7"/>
      <c r="O166" s="7" t="str">
        <f t="shared" si="16"/>
        <v/>
      </c>
      <c r="P166" s="14"/>
      <c r="Q166" s="7" t="str">
        <f t="shared" si="17"/>
        <v/>
      </c>
      <c r="R166" s="2"/>
    </row>
    <row r="167" spans="1:18" x14ac:dyDescent="0.25">
      <c r="A167" s="14"/>
      <c r="B167" s="7"/>
      <c r="C167" s="7"/>
      <c r="D167" s="7"/>
      <c r="E167" s="10"/>
      <c r="F167" s="10" t="str">
        <f>IFERROR(VLOOKUP(E167, 'Data References'!$C$3:$D$55, 2, FALSE),"")</f>
        <v/>
      </c>
      <c r="G167" s="10" t="str">
        <f>IFERROR(VLOOKUP(F167,'Data References'!$D$3:$E$55,2,FALSE),"")</f>
        <v/>
      </c>
      <c r="H167" s="10" t="str">
        <f t="shared" si="12"/>
        <v/>
      </c>
      <c r="I167" s="10" t="str">
        <f t="shared" si="13"/>
        <v/>
      </c>
      <c r="J167" s="10"/>
      <c r="K167" s="10" t="str">
        <f t="shared" si="14"/>
        <v/>
      </c>
      <c r="L167" s="7" t="str">
        <f t="shared" si="15"/>
        <v/>
      </c>
      <c r="M167" s="7"/>
      <c r="N167" s="7"/>
      <c r="O167" s="7" t="str">
        <f t="shared" si="16"/>
        <v/>
      </c>
      <c r="P167" s="14"/>
      <c r="Q167" s="7" t="str">
        <f t="shared" si="17"/>
        <v/>
      </c>
      <c r="R167" s="2"/>
    </row>
    <row r="168" spans="1:18" x14ac:dyDescent="0.25">
      <c r="A168" s="14"/>
      <c r="B168" s="7"/>
      <c r="C168" s="7"/>
      <c r="D168" s="7"/>
      <c r="E168" s="10"/>
      <c r="F168" s="10" t="str">
        <f>IFERROR(VLOOKUP(E168, 'Data References'!$C$3:$D$55, 2, FALSE),"")</f>
        <v/>
      </c>
      <c r="G168" s="10" t="str">
        <f>IFERROR(VLOOKUP(F168,'Data References'!$D$3:$E$55,2,FALSE),"")</f>
        <v/>
      </c>
      <c r="H168" s="10" t="str">
        <f t="shared" si="12"/>
        <v/>
      </c>
      <c r="I168" s="10" t="str">
        <f t="shared" si="13"/>
        <v/>
      </c>
      <c r="J168" s="10"/>
      <c r="K168" s="10" t="str">
        <f t="shared" si="14"/>
        <v/>
      </c>
      <c r="L168" s="7" t="str">
        <f t="shared" si="15"/>
        <v/>
      </c>
      <c r="M168" s="7"/>
      <c r="N168" s="7"/>
      <c r="O168" s="7" t="str">
        <f t="shared" si="16"/>
        <v/>
      </c>
      <c r="P168" s="14"/>
      <c r="Q168" s="7" t="str">
        <f t="shared" si="17"/>
        <v/>
      </c>
      <c r="R168" s="2"/>
    </row>
    <row r="169" spans="1:18" x14ac:dyDescent="0.25">
      <c r="A169" s="14"/>
      <c r="B169" s="7"/>
      <c r="C169" s="7"/>
      <c r="D169" s="7"/>
      <c r="E169" s="10"/>
      <c r="F169" s="10" t="str">
        <f>IFERROR(VLOOKUP(E169, 'Data References'!$C$3:$D$55, 2, FALSE),"")</f>
        <v/>
      </c>
      <c r="G169" s="10" t="str">
        <f>IFERROR(VLOOKUP(F169,'Data References'!$D$3:$E$55,2,FALSE),"")</f>
        <v/>
      </c>
      <c r="H169" s="10" t="str">
        <f t="shared" si="12"/>
        <v/>
      </c>
      <c r="I169" s="10" t="str">
        <f t="shared" si="13"/>
        <v/>
      </c>
      <c r="J169" s="10"/>
      <c r="K169" s="10" t="str">
        <f t="shared" si="14"/>
        <v/>
      </c>
      <c r="L169" s="7" t="str">
        <f t="shared" si="15"/>
        <v/>
      </c>
      <c r="M169" s="7"/>
      <c r="N169" s="7"/>
      <c r="O169" s="7" t="str">
        <f t="shared" si="16"/>
        <v/>
      </c>
      <c r="P169" s="14"/>
      <c r="Q169" s="7" t="str">
        <f t="shared" si="17"/>
        <v/>
      </c>
      <c r="R169" s="2"/>
    </row>
    <row r="170" spans="1:18" x14ac:dyDescent="0.25">
      <c r="A170" s="14"/>
      <c r="B170" s="7"/>
      <c r="C170" s="7"/>
      <c r="D170" s="7"/>
      <c r="E170" s="10"/>
      <c r="F170" s="10" t="str">
        <f>IFERROR(VLOOKUP(E170, 'Data References'!$C$3:$D$55, 2, FALSE),"")</f>
        <v/>
      </c>
      <c r="G170" s="10" t="str">
        <f>IFERROR(VLOOKUP(F170,'Data References'!$D$3:$E$55,2,FALSE),"")</f>
        <v/>
      </c>
      <c r="H170" s="10" t="str">
        <f t="shared" si="12"/>
        <v/>
      </c>
      <c r="I170" s="10" t="str">
        <f t="shared" si="13"/>
        <v/>
      </c>
      <c r="J170" s="10"/>
      <c r="K170" s="10" t="str">
        <f t="shared" si="14"/>
        <v/>
      </c>
      <c r="L170" s="7" t="str">
        <f t="shared" si="15"/>
        <v/>
      </c>
      <c r="M170" s="7"/>
      <c r="N170" s="7"/>
      <c r="O170" s="7" t="str">
        <f t="shared" si="16"/>
        <v/>
      </c>
      <c r="P170" s="14"/>
      <c r="Q170" s="7" t="str">
        <f t="shared" si="17"/>
        <v/>
      </c>
      <c r="R170" s="2"/>
    </row>
    <row r="171" spans="1:18" x14ac:dyDescent="0.25">
      <c r="A171" s="14"/>
      <c r="B171" s="7"/>
      <c r="C171" s="7"/>
      <c r="D171" s="7"/>
      <c r="E171" s="10"/>
      <c r="F171" s="10" t="str">
        <f>IFERROR(VLOOKUP(E171, 'Data References'!$C$3:$D$55, 2, FALSE),"")</f>
        <v/>
      </c>
      <c r="G171" s="10" t="str">
        <f>IFERROR(VLOOKUP(F171,'Data References'!$D$3:$E$55,2,FALSE),"")</f>
        <v/>
      </c>
      <c r="H171" s="10" t="str">
        <f t="shared" si="12"/>
        <v/>
      </c>
      <c r="I171" s="10" t="str">
        <f t="shared" si="13"/>
        <v/>
      </c>
      <c r="J171" s="10"/>
      <c r="K171" s="10" t="str">
        <f t="shared" si="14"/>
        <v/>
      </c>
      <c r="L171" s="7" t="str">
        <f t="shared" si="15"/>
        <v/>
      </c>
      <c r="M171" s="7"/>
      <c r="N171" s="7"/>
      <c r="O171" s="7" t="str">
        <f t="shared" si="16"/>
        <v/>
      </c>
      <c r="P171" s="14"/>
      <c r="Q171" s="7" t="str">
        <f t="shared" si="17"/>
        <v/>
      </c>
      <c r="R171" s="2"/>
    </row>
    <row r="172" spans="1:18" x14ac:dyDescent="0.25">
      <c r="A172" s="14"/>
      <c r="B172" s="7"/>
      <c r="C172" s="7"/>
      <c r="D172" s="7"/>
      <c r="E172" s="10"/>
      <c r="F172" s="10" t="str">
        <f>IFERROR(VLOOKUP(E172, 'Data References'!$C$3:$D$55, 2, FALSE),"")</f>
        <v/>
      </c>
      <c r="G172" s="10" t="str">
        <f>IFERROR(VLOOKUP(F172,'Data References'!$D$3:$E$55,2,FALSE),"")</f>
        <v/>
      </c>
      <c r="H172" s="10" t="str">
        <f t="shared" si="12"/>
        <v/>
      </c>
      <c r="I172" s="10" t="str">
        <f t="shared" si="13"/>
        <v/>
      </c>
      <c r="J172" s="10"/>
      <c r="K172" s="10" t="str">
        <f t="shared" si="14"/>
        <v/>
      </c>
      <c r="L172" s="7" t="str">
        <f t="shared" si="15"/>
        <v/>
      </c>
      <c r="M172" s="7"/>
      <c r="N172" s="7"/>
      <c r="O172" s="7" t="str">
        <f t="shared" si="16"/>
        <v/>
      </c>
      <c r="P172" s="14"/>
      <c r="Q172" s="7" t="str">
        <f t="shared" si="17"/>
        <v/>
      </c>
      <c r="R172" s="2"/>
    </row>
    <row r="173" spans="1:18" x14ac:dyDescent="0.25">
      <c r="A173" s="14"/>
      <c r="B173" s="7"/>
      <c r="C173" s="7"/>
      <c r="D173" s="7"/>
      <c r="E173" s="10"/>
      <c r="F173" s="10" t="str">
        <f>IFERROR(VLOOKUP(E173, 'Data References'!$C$3:$D$55, 2, FALSE),"")</f>
        <v/>
      </c>
      <c r="G173" s="10" t="str">
        <f>IFERROR(VLOOKUP(F173,'Data References'!$D$3:$E$55,2,FALSE),"")</f>
        <v/>
      </c>
      <c r="H173" s="10" t="str">
        <f t="shared" si="12"/>
        <v/>
      </c>
      <c r="I173" s="10" t="str">
        <f t="shared" si="13"/>
        <v/>
      </c>
      <c r="J173" s="10"/>
      <c r="K173" s="10" t="str">
        <f t="shared" si="14"/>
        <v/>
      </c>
      <c r="L173" s="7" t="str">
        <f t="shared" si="15"/>
        <v/>
      </c>
      <c r="M173" s="7"/>
      <c r="N173" s="7"/>
      <c r="O173" s="7" t="str">
        <f t="shared" si="16"/>
        <v/>
      </c>
      <c r="P173" s="14"/>
      <c r="Q173" s="7" t="str">
        <f t="shared" si="17"/>
        <v/>
      </c>
      <c r="R173" s="2"/>
    </row>
    <row r="174" spans="1:18" x14ac:dyDescent="0.25">
      <c r="A174" s="14"/>
      <c r="B174" s="7"/>
      <c r="C174" s="7"/>
      <c r="D174" s="7"/>
      <c r="E174" s="10"/>
      <c r="F174" s="10" t="str">
        <f>IFERROR(VLOOKUP(E174, 'Data References'!$C$3:$D$55, 2, FALSE),"")</f>
        <v/>
      </c>
      <c r="G174" s="10" t="str">
        <f>IFERROR(VLOOKUP(F174,'Data References'!$D$3:$E$55,2,FALSE),"")</f>
        <v/>
      </c>
      <c r="H174" s="10" t="str">
        <f t="shared" si="12"/>
        <v/>
      </c>
      <c r="I174" s="10" t="str">
        <f t="shared" si="13"/>
        <v/>
      </c>
      <c r="J174" s="10"/>
      <c r="K174" s="10" t="str">
        <f t="shared" si="14"/>
        <v/>
      </c>
      <c r="L174" s="7" t="str">
        <f t="shared" si="15"/>
        <v/>
      </c>
      <c r="M174" s="7"/>
      <c r="N174" s="7"/>
      <c r="O174" s="7" t="str">
        <f t="shared" si="16"/>
        <v/>
      </c>
      <c r="P174" s="14"/>
      <c r="Q174" s="7" t="str">
        <f t="shared" si="17"/>
        <v/>
      </c>
      <c r="R174" s="2"/>
    </row>
    <row r="175" spans="1:18" x14ac:dyDescent="0.25">
      <c r="A175" s="14"/>
      <c r="B175" s="7"/>
      <c r="C175" s="7"/>
      <c r="D175" s="7"/>
      <c r="E175" s="10"/>
      <c r="F175" s="10" t="str">
        <f>IFERROR(VLOOKUP(E175, 'Data References'!$C$3:$D$55, 2, FALSE),"")</f>
        <v/>
      </c>
      <c r="G175" s="10" t="str">
        <f>IFERROR(VLOOKUP(F175,'Data References'!$D$3:$E$55,2,FALSE),"")</f>
        <v/>
      </c>
      <c r="H175" s="10" t="str">
        <f t="shared" si="12"/>
        <v/>
      </c>
      <c r="I175" s="10" t="str">
        <f t="shared" si="13"/>
        <v/>
      </c>
      <c r="J175" s="10"/>
      <c r="K175" s="10" t="str">
        <f t="shared" si="14"/>
        <v/>
      </c>
      <c r="L175" s="7" t="str">
        <f t="shared" si="15"/>
        <v/>
      </c>
      <c r="M175" s="7"/>
      <c r="N175" s="7"/>
      <c r="O175" s="7" t="str">
        <f t="shared" si="16"/>
        <v/>
      </c>
      <c r="P175" s="14"/>
      <c r="Q175" s="7" t="str">
        <f t="shared" si="17"/>
        <v/>
      </c>
      <c r="R175" s="2"/>
    </row>
    <row r="176" spans="1:18" x14ac:dyDescent="0.25">
      <c r="A176" s="14"/>
      <c r="B176" s="7"/>
      <c r="C176" s="7"/>
      <c r="D176" s="7"/>
      <c r="E176" s="10"/>
      <c r="F176" s="10" t="str">
        <f>IFERROR(VLOOKUP(E176, 'Data References'!$C$3:$D$55, 2, FALSE),"")</f>
        <v/>
      </c>
      <c r="G176" s="10" t="str">
        <f>IFERROR(VLOOKUP(F176,'Data References'!$D$3:$E$55,2,FALSE),"")</f>
        <v/>
      </c>
      <c r="H176" s="10" t="str">
        <f t="shared" si="12"/>
        <v/>
      </c>
      <c r="I176" s="10" t="str">
        <f t="shared" si="13"/>
        <v/>
      </c>
      <c r="J176" s="10"/>
      <c r="K176" s="10" t="str">
        <f t="shared" si="14"/>
        <v/>
      </c>
      <c r="L176" s="7" t="str">
        <f t="shared" si="15"/>
        <v/>
      </c>
      <c r="M176" s="7"/>
      <c r="N176" s="7"/>
      <c r="O176" s="7" t="str">
        <f t="shared" si="16"/>
        <v/>
      </c>
      <c r="P176" s="14"/>
      <c r="Q176" s="7" t="str">
        <f t="shared" si="17"/>
        <v/>
      </c>
      <c r="R176" s="2"/>
    </row>
    <row r="177" spans="1:18" x14ac:dyDescent="0.25">
      <c r="A177" s="14"/>
      <c r="B177" s="7"/>
      <c r="C177" s="7"/>
      <c r="D177" s="7"/>
      <c r="E177" s="10"/>
      <c r="F177" s="10" t="str">
        <f>IFERROR(VLOOKUP(E177, 'Data References'!$C$3:$D$55, 2, FALSE),"")</f>
        <v/>
      </c>
      <c r="G177" s="10" t="str">
        <f>IFERROR(VLOOKUP(F177,'Data References'!$D$3:$E$55,2,FALSE),"")</f>
        <v/>
      </c>
      <c r="H177" s="10" t="str">
        <f t="shared" si="12"/>
        <v/>
      </c>
      <c r="I177" s="10" t="str">
        <f t="shared" si="13"/>
        <v/>
      </c>
      <c r="J177" s="10"/>
      <c r="K177" s="10" t="str">
        <f t="shared" si="14"/>
        <v/>
      </c>
      <c r="L177" s="7" t="str">
        <f t="shared" si="15"/>
        <v/>
      </c>
      <c r="M177" s="7"/>
      <c r="N177" s="7"/>
      <c r="O177" s="7" t="str">
        <f t="shared" si="16"/>
        <v/>
      </c>
      <c r="P177" s="14"/>
      <c r="Q177" s="7" t="str">
        <f t="shared" si="17"/>
        <v/>
      </c>
      <c r="R177" s="2"/>
    </row>
    <row r="178" spans="1:18" x14ac:dyDescent="0.25">
      <c r="A178" s="14"/>
      <c r="B178" s="7"/>
      <c r="C178" s="7"/>
      <c r="D178" s="7"/>
      <c r="E178" s="10"/>
      <c r="F178" s="10" t="str">
        <f>IFERROR(VLOOKUP(E178, 'Data References'!$C$3:$D$55, 2, FALSE),"")</f>
        <v/>
      </c>
      <c r="G178" s="10" t="str">
        <f>IFERROR(VLOOKUP(F178,'Data References'!$D$3:$E$55,2,FALSE),"")</f>
        <v/>
      </c>
      <c r="H178" s="10" t="str">
        <f t="shared" si="12"/>
        <v/>
      </c>
      <c r="I178" s="10" t="str">
        <f t="shared" si="13"/>
        <v/>
      </c>
      <c r="J178" s="10"/>
      <c r="K178" s="10" t="str">
        <f t="shared" si="14"/>
        <v/>
      </c>
      <c r="L178" s="7" t="str">
        <f t="shared" si="15"/>
        <v/>
      </c>
      <c r="M178" s="7"/>
      <c r="N178" s="7"/>
      <c r="O178" s="7" t="str">
        <f t="shared" si="16"/>
        <v/>
      </c>
      <c r="P178" s="14"/>
      <c r="Q178" s="7" t="str">
        <f t="shared" si="17"/>
        <v/>
      </c>
      <c r="R178" s="2"/>
    </row>
    <row r="179" spans="1:18" x14ac:dyDescent="0.25">
      <c r="A179" s="14"/>
      <c r="B179" s="7"/>
      <c r="C179" s="7"/>
      <c r="D179" s="7"/>
      <c r="E179" s="10"/>
      <c r="F179" s="10" t="str">
        <f>IFERROR(VLOOKUP(E179, 'Data References'!$C$3:$D$55, 2, FALSE),"")</f>
        <v/>
      </c>
      <c r="G179" s="10" t="str">
        <f>IFERROR(VLOOKUP(F179,'Data References'!$D$3:$E$55,2,FALSE),"")</f>
        <v/>
      </c>
      <c r="H179" s="10" t="str">
        <f t="shared" si="12"/>
        <v/>
      </c>
      <c r="I179" s="10" t="str">
        <f t="shared" si="13"/>
        <v/>
      </c>
      <c r="J179" s="10"/>
      <c r="K179" s="10" t="str">
        <f t="shared" si="14"/>
        <v/>
      </c>
      <c r="L179" s="7" t="str">
        <f t="shared" si="15"/>
        <v/>
      </c>
      <c r="M179" s="7"/>
      <c r="N179" s="7"/>
      <c r="O179" s="7" t="str">
        <f t="shared" si="16"/>
        <v/>
      </c>
      <c r="P179" s="14"/>
      <c r="Q179" s="7" t="str">
        <f t="shared" si="17"/>
        <v/>
      </c>
      <c r="R179" s="2"/>
    </row>
    <row r="180" spans="1:18" x14ac:dyDescent="0.25">
      <c r="A180" s="14"/>
      <c r="B180" s="7"/>
      <c r="C180" s="7"/>
      <c r="D180" s="7"/>
      <c r="E180" s="10"/>
      <c r="F180" s="10" t="str">
        <f>IFERROR(VLOOKUP(E180, 'Data References'!$C$3:$D$55, 2, FALSE),"")</f>
        <v/>
      </c>
      <c r="G180" s="10" t="str">
        <f>IFERROR(VLOOKUP(F180,'Data References'!$D$3:$E$55,2,FALSE),"")</f>
        <v/>
      </c>
      <c r="H180" s="10" t="str">
        <f t="shared" si="12"/>
        <v/>
      </c>
      <c r="I180" s="10" t="str">
        <f t="shared" si="13"/>
        <v/>
      </c>
      <c r="J180" s="10"/>
      <c r="K180" s="10" t="str">
        <f t="shared" si="14"/>
        <v/>
      </c>
      <c r="L180" s="7" t="str">
        <f t="shared" si="15"/>
        <v/>
      </c>
      <c r="M180" s="7"/>
      <c r="N180" s="7"/>
      <c r="O180" s="7" t="str">
        <f t="shared" si="16"/>
        <v/>
      </c>
      <c r="P180" s="14"/>
      <c r="Q180" s="7" t="str">
        <f t="shared" si="17"/>
        <v/>
      </c>
      <c r="R180" s="2"/>
    </row>
    <row r="181" spans="1:18" x14ac:dyDescent="0.25">
      <c r="A181" s="14"/>
      <c r="B181" s="7"/>
      <c r="C181" s="7"/>
      <c r="D181" s="7"/>
      <c r="E181" s="10"/>
      <c r="F181" s="10" t="str">
        <f>IFERROR(VLOOKUP(E181, 'Data References'!$C$3:$D$55, 2, FALSE),"")</f>
        <v/>
      </c>
      <c r="G181" s="10" t="str">
        <f>IFERROR(VLOOKUP(F181,'Data References'!$D$3:$E$55,2,FALSE),"")</f>
        <v/>
      </c>
      <c r="H181" s="10" t="str">
        <f t="shared" si="12"/>
        <v/>
      </c>
      <c r="I181" s="10" t="str">
        <f t="shared" si="13"/>
        <v/>
      </c>
      <c r="J181" s="10"/>
      <c r="K181" s="10" t="str">
        <f t="shared" si="14"/>
        <v/>
      </c>
      <c r="L181" s="7" t="str">
        <f t="shared" si="15"/>
        <v/>
      </c>
      <c r="M181" s="7"/>
      <c r="N181" s="7"/>
      <c r="O181" s="7" t="str">
        <f t="shared" si="16"/>
        <v/>
      </c>
      <c r="P181" s="14"/>
      <c r="Q181" s="7" t="str">
        <f t="shared" si="17"/>
        <v/>
      </c>
      <c r="R181" s="2"/>
    </row>
    <row r="182" spans="1:18" x14ac:dyDescent="0.25">
      <c r="A182" s="14"/>
      <c r="B182" s="7"/>
      <c r="C182" s="7"/>
      <c r="D182" s="7"/>
      <c r="E182" s="10"/>
      <c r="F182" s="10" t="str">
        <f>IFERROR(VLOOKUP(E182, 'Data References'!$C$3:$D$55, 2, FALSE),"")</f>
        <v/>
      </c>
      <c r="G182" s="10" t="str">
        <f>IFERROR(VLOOKUP(F182,'Data References'!$D$3:$E$55,2,FALSE),"")</f>
        <v/>
      </c>
      <c r="H182" s="10" t="str">
        <f t="shared" si="12"/>
        <v/>
      </c>
      <c r="I182" s="10" t="str">
        <f t="shared" si="13"/>
        <v/>
      </c>
      <c r="J182" s="10"/>
      <c r="K182" s="10" t="str">
        <f t="shared" si="14"/>
        <v/>
      </c>
      <c r="L182" s="7" t="str">
        <f t="shared" si="15"/>
        <v/>
      </c>
      <c r="M182" s="7"/>
      <c r="N182" s="7"/>
      <c r="O182" s="7" t="str">
        <f t="shared" si="16"/>
        <v/>
      </c>
      <c r="P182" s="14"/>
      <c r="Q182" s="7" t="str">
        <f t="shared" si="17"/>
        <v/>
      </c>
      <c r="R182" s="2"/>
    </row>
    <row r="183" spans="1:18" x14ac:dyDescent="0.25">
      <c r="A183" s="14"/>
      <c r="B183" s="7"/>
      <c r="C183" s="7"/>
      <c r="D183" s="7"/>
      <c r="E183" s="10"/>
      <c r="F183" s="10" t="str">
        <f>IFERROR(VLOOKUP(E183, 'Data References'!$C$3:$D$55, 2, FALSE),"")</f>
        <v/>
      </c>
      <c r="G183" s="10" t="str">
        <f>IFERROR(VLOOKUP(F183,'Data References'!$D$3:$E$55,2,FALSE),"")</f>
        <v/>
      </c>
      <c r="H183" s="10" t="str">
        <f t="shared" si="12"/>
        <v/>
      </c>
      <c r="I183" s="10" t="str">
        <f t="shared" si="13"/>
        <v/>
      </c>
      <c r="J183" s="10"/>
      <c r="K183" s="10" t="str">
        <f t="shared" si="14"/>
        <v/>
      </c>
      <c r="L183" s="7" t="str">
        <f t="shared" si="15"/>
        <v/>
      </c>
      <c r="M183" s="7"/>
      <c r="N183" s="7"/>
      <c r="O183" s="7" t="str">
        <f t="shared" si="16"/>
        <v/>
      </c>
      <c r="P183" s="14"/>
      <c r="Q183" s="7" t="str">
        <f t="shared" si="17"/>
        <v/>
      </c>
      <c r="R183" s="2"/>
    </row>
    <row r="184" spans="1:18" x14ac:dyDescent="0.25">
      <c r="A184" s="14"/>
      <c r="B184" s="7"/>
      <c r="C184" s="7"/>
      <c r="D184" s="7"/>
      <c r="E184" s="10"/>
      <c r="F184" s="10" t="str">
        <f>IFERROR(VLOOKUP(E184, 'Data References'!$C$3:$D$55, 2, FALSE),"")</f>
        <v/>
      </c>
      <c r="G184" s="10" t="str">
        <f>IFERROR(VLOOKUP(F184,'Data References'!$D$3:$E$55,2,FALSE),"")</f>
        <v/>
      </c>
      <c r="H184" s="10" t="str">
        <f t="shared" si="12"/>
        <v/>
      </c>
      <c r="I184" s="10" t="str">
        <f t="shared" si="13"/>
        <v/>
      </c>
      <c r="J184" s="10"/>
      <c r="K184" s="10" t="str">
        <f t="shared" si="14"/>
        <v/>
      </c>
      <c r="L184" s="7" t="str">
        <f t="shared" si="15"/>
        <v/>
      </c>
      <c r="M184" s="7"/>
      <c r="N184" s="7"/>
      <c r="O184" s="7" t="str">
        <f t="shared" si="16"/>
        <v/>
      </c>
      <c r="P184" s="14"/>
      <c r="Q184" s="7" t="str">
        <f t="shared" si="17"/>
        <v/>
      </c>
      <c r="R184" s="2"/>
    </row>
    <row r="185" spans="1:18" x14ac:dyDescent="0.25">
      <c r="A185" s="14"/>
      <c r="B185" s="7"/>
      <c r="C185" s="7"/>
      <c r="D185" s="7"/>
      <c r="E185" s="10"/>
      <c r="F185" s="10" t="str">
        <f>IFERROR(VLOOKUP(E185, 'Data References'!$C$3:$D$55, 2, FALSE),"")</f>
        <v/>
      </c>
      <c r="G185" s="10" t="str">
        <f>IFERROR(VLOOKUP(F185,'Data References'!$D$3:$E$55,2,FALSE),"")</f>
        <v/>
      </c>
      <c r="H185" s="10" t="str">
        <f t="shared" si="12"/>
        <v/>
      </c>
      <c r="I185" s="10" t="str">
        <f t="shared" si="13"/>
        <v/>
      </c>
      <c r="J185" s="10"/>
      <c r="K185" s="10" t="str">
        <f t="shared" si="14"/>
        <v/>
      </c>
      <c r="L185" s="7" t="str">
        <f t="shared" si="15"/>
        <v/>
      </c>
      <c r="M185" s="7"/>
      <c r="N185" s="7"/>
      <c r="O185" s="7" t="str">
        <f t="shared" si="16"/>
        <v/>
      </c>
      <c r="P185" s="14"/>
      <c r="Q185" s="7" t="str">
        <f t="shared" si="17"/>
        <v/>
      </c>
      <c r="R185" s="2"/>
    </row>
    <row r="186" spans="1:18" x14ac:dyDescent="0.25">
      <c r="A186" s="14"/>
      <c r="B186" s="7"/>
      <c r="C186" s="7"/>
      <c r="D186" s="7"/>
      <c r="E186" s="10"/>
      <c r="F186" s="10" t="str">
        <f>IFERROR(VLOOKUP(E186, 'Data References'!$C$3:$D$55, 2, FALSE),"")</f>
        <v/>
      </c>
      <c r="G186" s="10" t="str">
        <f>IFERROR(VLOOKUP(F186,'Data References'!$D$3:$E$55,2,FALSE),"")</f>
        <v/>
      </c>
      <c r="H186" s="10" t="str">
        <f t="shared" si="12"/>
        <v/>
      </c>
      <c r="I186" s="10" t="str">
        <f t="shared" si="13"/>
        <v/>
      </c>
      <c r="J186" s="10"/>
      <c r="K186" s="10" t="str">
        <f t="shared" si="14"/>
        <v/>
      </c>
      <c r="L186" s="7" t="str">
        <f t="shared" si="15"/>
        <v/>
      </c>
      <c r="M186" s="7"/>
      <c r="N186" s="7"/>
      <c r="O186" s="7" t="str">
        <f t="shared" si="16"/>
        <v/>
      </c>
      <c r="P186" s="14"/>
      <c r="Q186" s="7" t="str">
        <f t="shared" si="17"/>
        <v/>
      </c>
      <c r="R186" s="2"/>
    </row>
    <row r="187" spans="1:18" x14ac:dyDescent="0.25">
      <c r="A187" s="14"/>
      <c r="B187" s="7"/>
      <c r="C187" s="7"/>
      <c r="D187" s="7"/>
      <c r="E187" s="10"/>
      <c r="F187" s="10" t="str">
        <f>IFERROR(VLOOKUP(E187, 'Data References'!$C$3:$D$55, 2, FALSE),"")</f>
        <v/>
      </c>
      <c r="G187" s="10" t="str">
        <f>IFERROR(VLOOKUP(F187,'Data References'!$D$3:$E$55,2,FALSE),"")</f>
        <v/>
      </c>
      <c r="H187" s="10" t="str">
        <f t="shared" si="12"/>
        <v/>
      </c>
      <c r="I187" s="10" t="str">
        <f t="shared" si="13"/>
        <v/>
      </c>
      <c r="J187" s="10"/>
      <c r="K187" s="10" t="str">
        <f t="shared" si="14"/>
        <v/>
      </c>
      <c r="L187" s="7" t="str">
        <f t="shared" si="15"/>
        <v/>
      </c>
      <c r="M187" s="7"/>
      <c r="N187" s="7"/>
      <c r="O187" s="7" t="str">
        <f t="shared" si="16"/>
        <v/>
      </c>
      <c r="P187" s="14"/>
      <c r="Q187" s="7" t="str">
        <f t="shared" si="17"/>
        <v/>
      </c>
      <c r="R187" s="2"/>
    </row>
    <row r="188" spans="1:18" x14ac:dyDescent="0.25">
      <c r="A188" s="14"/>
      <c r="B188" s="7"/>
      <c r="C188" s="7"/>
      <c r="D188" s="7"/>
      <c r="E188" s="10"/>
      <c r="F188" s="10" t="str">
        <f>IFERROR(VLOOKUP(E188, 'Data References'!$C$3:$D$55, 2, FALSE),"")</f>
        <v/>
      </c>
      <c r="G188" s="10" t="str">
        <f>IFERROR(VLOOKUP(F188,'Data References'!$D$3:$E$55,2,FALSE),"")</f>
        <v/>
      </c>
      <c r="H188" s="10" t="str">
        <f t="shared" si="12"/>
        <v/>
      </c>
      <c r="I188" s="10" t="str">
        <f t="shared" si="13"/>
        <v/>
      </c>
      <c r="J188" s="10"/>
      <c r="K188" s="10" t="str">
        <f t="shared" si="14"/>
        <v/>
      </c>
      <c r="L188" s="7" t="str">
        <f t="shared" si="15"/>
        <v/>
      </c>
      <c r="M188" s="7"/>
      <c r="N188" s="7"/>
      <c r="O188" s="7" t="str">
        <f t="shared" si="16"/>
        <v/>
      </c>
      <c r="P188" s="14"/>
      <c r="Q188" s="7" t="str">
        <f t="shared" si="17"/>
        <v/>
      </c>
      <c r="R188" s="2"/>
    </row>
    <row r="189" spans="1:18" x14ac:dyDescent="0.25">
      <c r="A189" s="14"/>
      <c r="B189" s="7"/>
      <c r="C189" s="7"/>
      <c r="D189" s="7"/>
      <c r="E189" s="10"/>
      <c r="F189" s="10" t="str">
        <f>IFERROR(VLOOKUP(E189, 'Data References'!$C$3:$D$55, 2, FALSE),"")</f>
        <v/>
      </c>
      <c r="G189" s="10" t="str">
        <f>IFERROR(VLOOKUP(F189,'Data References'!$D$3:$E$55,2,FALSE),"")</f>
        <v/>
      </c>
      <c r="H189" s="10" t="str">
        <f t="shared" si="12"/>
        <v/>
      </c>
      <c r="I189" s="10" t="str">
        <f t="shared" si="13"/>
        <v/>
      </c>
      <c r="J189" s="10"/>
      <c r="K189" s="10" t="str">
        <f t="shared" si="14"/>
        <v/>
      </c>
      <c r="L189" s="7" t="str">
        <f t="shared" si="15"/>
        <v/>
      </c>
      <c r="M189" s="7"/>
      <c r="N189" s="7"/>
      <c r="O189" s="7" t="str">
        <f t="shared" si="16"/>
        <v/>
      </c>
      <c r="P189" s="14"/>
      <c r="Q189" s="7" t="str">
        <f t="shared" si="17"/>
        <v/>
      </c>
      <c r="R189" s="2"/>
    </row>
    <row r="190" spans="1:18" x14ac:dyDescent="0.25">
      <c r="A190" s="14"/>
      <c r="B190" s="7"/>
      <c r="C190" s="7"/>
      <c r="D190" s="7"/>
      <c r="E190" s="10"/>
      <c r="F190" s="10" t="str">
        <f>IFERROR(VLOOKUP(E190, 'Data References'!$C$3:$D$55, 2, FALSE),"")</f>
        <v/>
      </c>
      <c r="G190" s="10" t="str">
        <f>IFERROR(VLOOKUP(F190,'Data References'!$D$3:$E$55,2,FALSE),"")</f>
        <v/>
      </c>
      <c r="H190" s="10" t="str">
        <f t="shared" si="12"/>
        <v/>
      </c>
      <c r="I190" s="10" t="str">
        <f t="shared" si="13"/>
        <v/>
      </c>
      <c r="J190" s="10"/>
      <c r="K190" s="10" t="str">
        <f t="shared" si="14"/>
        <v/>
      </c>
      <c r="L190" s="7" t="str">
        <f t="shared" si="15"/>
        <v/>
      </c>
      <c r="M190" s="7"/>
      <c r="N190" s="7"/>
      <c r="O190" s="7" t="str">
        <f t="shared" si="16"/>
        <v/>
      </c>
      <c r="P190" s="14"/>
      <c r="Q190" s="7" t="str">
        <f t="shared" si="17"/>
        <v/>
      </c>
      <c r="R190" s="2"/>
    </row>
    <row r="191" spans="1:18" x14ac:dyDescent="0.25">
      <c r="A191" s="14"/>
      <c r="B191" s="7"/>
      <c r="C191" s="7"/>
      <c r="D191" s="7"/>
      <c r="E191" s="10"/>
      <c r="F191" s="10" t="str">
        <f>IFERROR(VLOOKUP(E191, 'Data References'!$C$3:$D$55, 2, FALSE),"")</f>
        <v/>
      </c>
      <c r="G191" s="10" t="str">
        <f>IFERROR(VLOOKUP(F191,'Data References'!$D$3:$E$55,2,FALSE),"")</f>
        <v/>
      </c>
      <c r="H191" s="10" t="str">
        <f t="shared" si="12"/>
        <v/>
      </c>
      <c r="I191" s="10" t="str">
        <f t="shared" si="13"/>
        <v/>
      </c>
      <c r="J191" s="10"/>
      <c r="K191" s="10" t="str">
        <f t="shared" si="14"/>
        <v/>
      </c>
      <c r="L191" s="7" t="str">
        <f t="shared" si="15"/>
        <v/>
      </c>
      <c r="M191" s="7"/>
      <c r="N191" s="7"/>
      <c r="O191" s="7" t="str">
        <f t="shared" si="16"/>
        <v/>
      </c>
      <c r="P191" s="14"/>
      <c r="Q191" s="7" t="str">
        <f t="shared" si="17"/>
        <v/>
      </c>
      <c r="R191" s="2"/>
    </row>
    <row r="192" spans="1:18" x14ac:dyDescent="0.25">
      <c r="A192" s="14"/>
      <c r="B192" s="7"/>
      <c r="C192" s="7"/>
      <c r="D192" s="7"/>
      <c r="E192" s="10"/>
      <c r="F192" s="10" t="str">
        <f>IFERROR(VLOOKUP(E192, 'Data References'!$C$3:$D$55, 2, FALSE),"")</f>
        <v/>
      </c>
      <c r="G192" s="10" t="str">
        <f>IFERROR(VLOOKUP(F192,'Data References'!$D$3:$E$55,2,FALSE),"")</f>
        <v/>
      </c>
      <c r="H192" s="10" t="str">
        <f t="shared" si="12"/>
        <v/>
      </c>
      <c r="I192" s="10" t="str">
        <f t="shared" si="13"/>
        <v/>
      </c>
      <c r="J192" s="10"/>
      <c r="K192" s="10" t="str">
        <f t="shared" si="14"/>
        <v/>
      </c>
      <c r="L192" s="7" t="str">
        <f t="shared" si="15"/>
        <v/>
      </c>
      <c r="M192" s="7"/>
      <c r="N192" s="7"/>
      <c r="O192" s="7" t="str">
        <f t="shared" si="16"/>
        <v/>
      </c>
      <c r="P192" s="14"/>
      <c r="Q192" s="7" t="str">
        <f t="shared" si="17"/>
        <v/>
      </c>
      <c r="R192" s="2"/>
    </row>
    <row r="193" spans="1:18" x14ac:dyDescent="0.25">
      <c r="A193" s="14"/>
      <c r="B193" s="7"/>
      <c r="C193" s="7"/>
      <c r="D193" s="7"/>
      <c r="E193" s="10"/>
      <c r="F193" s="10" t="str">
        <f>IFERROR(VLOOKUP(E193, 'Data References'!$C$3:$D$55, 2, FALSE),"")</f>
        <v/>
      </c>
      <c r="G193" s="10" t="str">
        <f>IFERROR(VLOOKUP(F193,'Data References'!$D$3:$E$55,2,FALSE),"")</f>
        <v/>
      </c>
      <c r="H193" s="10" t="str">
        <f t="shared" si="12"/>
        <v/>
      </c>
      <c r="I193" s="10" t="str">
        <f t="shared" si="13"/>
        <v/>
      </c>
      <c r="J193" s="10"/>
      <c r="K193" s="10" t="str">
        <f t="shared" si="14"/>
        <v/>
      </c>
      <c r="L193" s="7" t="str">
        <f t="shared" si="15"/>
        <v/>
      </c>
      <c r="M193" s="7"/>
      <c r="N193" s="7"/>
      <c r="O193" s="7" t="str">
        <f t="shared" si="16"/>
        <v/>
      </c>
      <c r="P193" s="14"/>
      <c r="Q193" s="7" t="str">
        <f t="shared" si="17"/>
        <v/>
      </c>
      <c r="R193" s="2"/>
    </row>
    <row r="194" spans="1:18" x14ac:dyDescent="0.25">
      <c r="A194" s="14"/>
      <c r="B194" s="7"/>
      <c r="C194" s="7"/>
      <c r="D194" s="7"/>
      <c r="E194" s="10"/>
      <c r="F194" s="10" t="str">
        <f>IFERROR(VLOOKUP(E194, 'Data References'!$C$3:$D$55, 2, FALSE),"")</f>
        <v/>
      </c>
      <c r="G194" s="10" t="str">
        <f>IFERROR(VLOOKUP(F194,'Data References'!$D$3:$E$55,2,FALSE),"")</f>
        <v/>
      </c>
      <c r="H194" s="10" t="str">
        <f t="shared" si="12"/>
        <v/>
      </c>
      <c r="I194" s="10" t="str">
        <f t="shared" si="13"/>
        <v/>
      </c>
      <c r="J194" s="10"/>
      <c r="K194" s="10" t="str">
        <f t="shared" si="14"/>
        <v/>
      </c>
      <c r="L194" s="7" t="str">
        <f t="shared" si="15"/>
        <v/>
      </c>
      <c r="M194" s="7"/>
      <c r="N194" s="7"/>
      <c r="O194" s="7" t="str">
        <f t="shared" si="16"/>
        <v/>
      </c>
      <c r="P194" s="14"/>
      <c r="Q194" s="7" t="str">
        <f t="shared" si="17"/>
        <v/>
      </c>
      <c r="R194" s="2"/>
    </row>
    <row r="195" spans="1:18" x14ac:dyDescent="0.25">
      <c r="A195" s="14"/>
      <c r="B195" s="7"/>
      <c r="C195" s="7"/>
      <c r="D195" s="7"/>
      <c r="E195" s="10"/>
      <c r="F195" s="10" t="str">
        <f>IFERROR(VLOOKUP(E195, 'Data References'!$C$3:$D$55, 2, FALSE),"")</f>
        <v/>
      </c>
      <c r="G195" s="10" t="str">
        <f>IFERROR(VLOOKUP(F195,'Data References'!$D$3:$E$55,2,FALSE),"")</f>
        <v/>
      </c>
      <c r="H195" s="10" t="str">
        <f t="shared" ref="H195:H258" si="18">IFERROR(IF($D195="","",IF($D195="Male",$T$25,$T$26)),"")</f>
        <v/>
      </c>
      <c r="I195" s="10" t="str">
        <f t="shared" ref="I195:I258" si="19">IF(OR(M195="", N195=""), "", IF(M195=10, N195*2, IF(M195=40, N195*0.25, "")))</f>
        <v/>
      </c>
      <c r="J195" s="10"/>
      <c r="K195" s="10" t="str">
        <f t="shared" ref="K195:K258" si="20">IF(OR(H195="", G195=""), "", ROUNDDOWN(H195*G195, 0))</f>
        <v/>
      </c>
      <c r="L195" s="7" t="str">
        <f t="shared" ref="L195:L258" si="21">IF(OR(J195="", I195=""), "", J195+I195)</f>
        <v/>
      </c>
      <c r="M195" s="7"/>
      <c r="N195" s="7"/>
      <c r="O195" s="7" t="str">
        <f t="shared" ref="O195:O258" si="22">IF(AND(K195="",L195=""),"",IFERROR(IF(L195&lt;=K195,"Pass","Fail"),""))</f>
        <v/>
      </c>
      <c r="P195" s="14"/>
      <c r="Q195" s="7" t="str">
        <f t="shared" ref="Q195:Q258" si="23">IF(O195="", "", IF(O195="Pass", IF(P195=0, "Bronze", IF(OR(P195=1, P195=2, P195=3), "Silver", IF(P195=4, "Gold", ""))), IF(O195="Fail", "N/A", "")))</f>
        <v/>
      </c>
      <c r="R195" s="2"/>
    </row>
    <row r="196" spans="1:18" x14ac:dyDescent="0.25">
      <c r="A196" s="14"/>
      <c r="B196" s="7"/>
      <c r="C196" s="7"/>
      <c r="D196" s="7"/>
      <c r="E196" s="10"/>
      <c r="F196" s="10" t="str">
        <f>IFERROR(VLOOKUP(E196, 'Data References'!$C$3:$D$55, 2, FALSE),"")</f>
        <v/>
      </c>
      <c r="G196" s="10" t="str">
        <f>IFERROR(VLOOKUP(F196,'Data References'!$D$3:$E$55,2,FALSE),"")</f>
        <v/>
      </c>
      <c r="H196" s="10" t="str">
        <f t="shared" si="18"/>
        <v/>
      </c>
      <c r="I196" s="10" t="str">
        <f t="shared" si="19"/>
        <v/>
      </c>
      <c r="J196" s="10"/>
      <c r="K196" s="10" t="str">
        <f t="shared" si="20"/>
        <v/>
      </c>
      <c r="L196" s="7" t="str">
        <f t="shared" si="21"/>
        <v/>
      </c>
      <c r="M196" s="7"/>
      <c r="N196" s="7"/>
      <c r="O196" s="7" t="str">
        <f t="shared" si="22"/>
        <v/>
      </c>
      <c r="P196" s="14"/>
      <c r="Q196" s="7" t="str">
        <f t="shared" si="23"/>
        <v/>
      </c>
      <c r="R196" s="2"/>
    </row>
    <row r="197" spans="1:18" x14ac:dyDescent="0.25">
      <c r="A197" s="14"/>
      <c r="B197" s="7"/>
      <c r="C197" s="7"/>
      <c r="D197" s="7"/>
      <c r="E197" s="10"/>
      <c r="F197" s="10" t="str">
        <f>IFERROR(VLOOKUP(E197, 'Data References'!$C$3:$D$55, 2, FALSE),"")</f>
        <v/>
      </c>
      <c r="G197" s="10" t="str">
        <f>IFERROR(VLOOKUP(F197,'Data References'!$D$3:$E$55,2,FALSE),"")</f>
        <v/>
      </c>
      <c r="H197" s="10" t="str">
        <f t="shared" si="18"/>
        <v/>
      </c>
      <c r="I197" s="10" t="str">
        <f t="shared" si="19"/>
        <v/>
      </c>
      <c r="J197" s="10"/>
      <c r="K197" s="10" t="str">
        <f t="shared" si="20"/>
        <v/>
      </c>
      <c r="L197" s="7" t="str">
        <f t="shared" si="21"/>
        <v/>
      </c>
      <c r="M197" s="7"/>
      <c r="N197" s="7"/>
      <c r="O197" s="7" t="str">
        <f t="shared" si="22"/>
        <v/>
      </c>
      <c r="P197" s="14"/>
      <c r="Q197" s="7" t="str">
        <f t="shared" si="23"/>
        <v/>
      </c>
      <c r="R197" s="2"/>
    </row>
    <row r="198" spans="1:18" x14ac:dyDescent="0.25">
      <c r="A198" s="14"/>
      <c r="B198" s="7"/>
      <c r="C198" s="7"/>
      <c r="D198" s="7"/>
      <c r="E198" s="10"/>
      <c r="F198" s="10" t="str">
        <f>IFERROR(VLOOKUP(E198, 'Data References'!$C$3:$D$55, 2, FALSE),"")</f>
        <v/>
      </c>
      <c r="G198" s="10" t="str">
        <f>IFERROR(VLOOKUP(F198,'Data References'!$D$3:$E$55,2,FALSE),"")</f>
        <v/>
      </c>
      <c r="H198" s="10" t="str">
        <f t="shared" si="18"/>
        <v/>
      </c>
      <c r="I198" s="10" t="str">
        <f t="shared" si="19"/>
        <v/>
      </c>
      <c r="J198" s="10"/>
      <c r="K198" s="10" t="str">
        <f t="shared" si="20"/>
        <v/>
      </c>
      <c r="L198" s="7" t="str">
        <f t="shared" si="21"/>
        <v/>
      </c>
      <c r="M198" s="7"/>
      <c r="N198" s="7"/>
      <c r="O198" s="7" t="str">
        <f t="shared" si="22"/>
        <v/>
      </c>
      <c r="P198" s="14"/>
      <c r="Q198" s="7" t="str">
        <f t="shared" si="23"/>
        <v/>
      </c>
      <c r="R198" s="2"/>
    </row>
    <row r="199" spans="1:18" x14ac:dyDescent="0.25">
      <c r="A199" s="14"/>
      <c r="B199" s="7"/>
      <c r="C199" s="7"/>
      <c r="D199" s="7"/>
      <c r="E199" s="10"/>
      <c r="F199" s="10" t="str">
        <f>IFERROR(VLOOKUP(E199, 'Data References'!$C$3:$D$55, 2, FALSE),"")</f>
        <v/>
      </c>
      <c r="G199" s="10" t="str">
        <f>IFERROR(VLOOKUP(F199,'Data References'!$D$3:$E$55,2,FALSE),"")</f>
        <v/>
      </c>
      <c r="H199" s="10" t="str">
        <f t="shared" si="18"/>
        <v/>
      </c>
      <c r="I199" s="10" t="str">
        <f t="shared" si="19"/>
        <v/>
      </c>
      <c r="J199" s="10"/>
      <c r="K199" s="10" t="str">
        <f t="shared" si="20"/>
        <v/>
      </c>
      <c r="L199" s="7" t="str">
        <f t="shared" si="21"/>
        <v/>
      </c>
      <c r="M199" s="7"/>
      <c r="N199" s="7"/>
      <c r="O199" s="7" t="str">
        <f t="shared" si="22"/>
        <v/>
      </c>
      <c r="P199" s="14"/>
      <c r="Q199" s="7" t="str">
        <f t="shared" si="23"/>
        <v/>
      </c>
      <c r="R199" s="2"/>
    </row>
    <row r="200" spans="1:18" x14ac:dyDescent="0.25">
      <c r="A200" s="14"/>
      <c r="B200" s="14"/>
      <c r="C200" s="14"/>
      <c r="D200" s="14"/>
      <c r="E200" s="14"/>
      <c r="F200" s="10" t="str">
        <f>IFERROR(VLOOKUP(E200, 'Data References'!$C$3:$D$55, 2, FALSE),"")</f>
        <v/>
      </c>
      <c r="G200" s="10" t="str">
        <f>IFERROR(VLOOKUP(F200,'Data References'!$D$3:$E$55,2,FALSE),"")</f>
        <v/>
      </c>
      <c r="H200" s="10" t="str">
        <f t="shared" si="18"/>
        <v/>
      </c>
      <c r="I200" s="10" t="str">
        <f t="shared" si="19"/>
        <v/>
      </c>
      <c r="J200" s="10"/>
      <c r="K200" s="10" t="str">
        <f t="shared" si="20"/>
        <v/>
      </c>
      <c r="L200" s="7" t="str">
        <f t="shared" si="21"/>
        <v/>
      </c>
      <c r="M200" s="7"/>
      <c r="N200" s="7"/>
      <c r="O200" s="7" t="str">
        <f t="shared" si="22"/>
        <v/>
      </c>
      <c r="P200" s="14"/>
      <c r="Q200" s="7" t="str">
        <f t="shared" si="23"/>
        <v/>
      </c>
      <c r="R200" s="2"/>
    </row>
    <row r="201" spans="1:18" x14ac:dyDescent="0.25">
      <c r="A201" s="14"/>
      <c r="B201" s="14"/>
      <c r="C201" s="14"/>
      <c r="D201" s="14"/>
      <c r="E201" s="14"/>
      <c r="F201" s="10" t="str">
        <f>IFERROR(VLOOKUP(E201, 'Data References'!$C$3:$D$55, 2, FALSE),"")</f>
        <v/>
      </c>
      <c r="G201" s="10" t="str">
        <f>IFERROR(VLOOKUP(F201,'Data References'!$D$3:$E$55,2,FALSE),"")</f>
        <v/>
      </c>
      <c r="H201" s="10" t="str">
        <f t="shared" si="18"/>
        <v/>
      </c>
      <c r="I201" s="10" t="str">
        <f t="shared" si="19"/>
        <v/>
      </c>
      <c r="J201" s="10"/>
      <c r="K201" s="10" t="str">
        <f t="shared" si="20"/>
        <v/>
      </c>
      <c r="L201" s="7" t="str">
        <f t="shared" si="21"/>
        <v/>
      </c>
      <c r="M201" s="7"/>
      <c r="N201" s="7"/>
      <c r="O201" s="7" t="str">
        <f t="shared" si="22"/>
        <v/>
      </c>
      <c r="P201" s="14"/>
      <c r="Q201" s="7" t="str">
        <f t="shared" si="23"/>
        <v/>
      </c>
      <c r="R201" s="2"/>
    </row>
    <row r="202" spans="1:18" x14ac:dyDescent="0.25">
      <c r="A202" s="14"/>
      <c r="B202" s="14"/>
      <c r="C202" s="14"/>
      <c r="D202" s="14"/>
      <c r="E202" s="14"/>
      <c r="F202" s="10" t="str">
        <f>IFERROR(VLOOKUP(E202, 'Data References'!$C$3:$D$55, 2, FALSE),"")</f>
        <v/>
      </c>
      <c r="G202" s="10" t="str">
        <f>IFERROR(VLOOKUP(F202,'Data References'!$D$3:$E$55,2,FALSE),"")</f>
        <v/>
      </c>
      <c r="H202" s="10" t="str">
        <f t="shared" si="18"/>
        <v/>
      </c>
      <c r="I202" s="10" t="str">
        <f t="shared" si="19"/>
        <v/>
      </c>
      <c r="J202" s="10"/>
      <c r="K202" s="10" t="str">
        <f t="shared" si="20"/>
        <v/>
      </c>
      <c r="L202" s="7" t="str">
        <f t="shared" si="21"/>
        <v/>
      </c>
      <c r="M202" s="7"/>
      <c r="N202" s="7"/>
      <c r="O202" s="7" t="str">
        <f t="shared" si="22"/>
        <v/>
      </c>
      <c r="P202" s="14"/>
      <c r="Q202" s="7" t="str">
        <f t="shared" si="23"/>
        <v/>
      </c>
      <c r="R202" s="2"/>
    </row>
    <row r="203" spans="1:18" x14ac:dyDescent="0.25">
      <c r="A203" s="14"/>
      <c r="B203" s="14"/>
      <c r="C203" s="14"/>
      <c r="D203" s="14"/>
      <c r="E203" s="14"/>
      <c r="F203" s="10" t="str">
        <f>IFERROR(VLOOKUP(E203, 'Data References'!$C$3:$D$55, 2, FALSE),"")</f>
        <v/>
      </c>
      <c r="G203" s="10" t="str">
        <f>IFERROR(VLOOKUP(F203,'Data References'!$D$3:$E$55,2,FALSE),"")</f>
        <v/>
      </c>
      <c r="H203" s="10" t="str">
        <f t="shared" si="18"/>
        <v/>
      </c>
      <c r="I203" s="10" t="str">
        <f t="shared" si="19"/>
        <v/>
      </c>
      <c r="J203" s="10"/>
      <c r="K203" s="10" t="str">
        <f t="shared" si="20"/>
        <v/>
      </c>
      <c r="L203" s="7" t="str">
        <f t="shared" si="21"/>
        <v/>
      </c>
      <c r="M203" s="7"/>
      <c r="N203" s="7"/>
      <c r="O203" s="7" t="str">
        <f t="shared" si="22"/>
        <v/>
      </c>
      <c r="P203" s="14"/>
      <c r="Q203" s="7" t="str">
        <f t="shared" si="23"/>
        <v/>
      </c>
      <c r="R203" s="2"/>
    </row>
    <row r="204" spans="1:18" x14ac:dyDescent="0.25">
      <c r="A204" s="14"/>
      <c r="B204" s="14"/>
      <c r="C204" s="14"/>
      <c r="D204" s="14"/>
      <c r="E204" s="14"/>
      <c r="F204" s="10" t="str">
        <f>IFERROR(VLOOKUP(E204, 'Data References'!$C$3:$D$55, 2, FALSE),"")</f>
        <v/>
      </c>
      <c r="G204" s="10" t="str">
        <f>IFERROR(VLOOKUP(F204,'Data References'!$D$3:$E$55,2,FALSE),"")</f>
        <v/>
      </c>
      <c r="H204" s="10" t="str">
        <f t="shared" si="18"/>
        <v/>
      </c>
      <c r="I204" s="10" t="str">
        <f t="shared" si="19"/>
        <v/>
      </c>
      <c r="J204" s="10"/>
      <c r="K204" s="10" t="str">
        <f t="shared" si="20"/>
        <v/>
      </c>
      <c r="L204" s="7" t="str">
        <f t="shared" si="21"/>
        <v/>
      </c>
      <c r="M204" s="7"/>
      <c r="N204" s="7"/>
      <c r="O204" s="7" t="str">
        <f t="shared" si="22"/>
        <v/>
      </c>
      <c r="P204" s="14"/>
      <c r="Q204" s="7" t="str">
        <f t="shared" si="23"/>
        <v/>
      </c>
      <c r="R204" s="2"/>
    </row>
    <row r="205" spans="1:18" x14ac:dyDescent="0.25">
      <c r="A205" s="14"/>
      <c r="B205" s="14"/>
      <c r="C205" s="14"/>
      <c r="D205" s="14"/>
      <c r="E205" s="14"/>
      <c r="F205" s="10" t="str">
        <f>IFERROR(VLOOKUP(E205, 'Data References'!$C$3:$D$55, 2, FALSE),"")</f>
        <v/>
      </c>
      <c r="G205" s="10" t="str">
        <f>IFERROR(VLOOKUP(F205,'Data References'!$D$3:$E$55,2,FALSE),"")</f>
        <v/>
      </c>
      <c r="H205" s="10" t="str">
        <f t="shared" si="18"/>
        <v/>
      </c>
      <c r="I205" s="10" t="str">
        <f t="shared" si="19"/>
        <v/>
      </c>
      <c r="J205" s="10"/>
      <c r="K205" s="10" t="str">
        <f t="shared" si="20"/>
        <v/>
      </c>
      <c r="L205" s="7" t="str">
        <f t="shared" si="21"/>
        <v/>
      </c>
      <c r="M205" s="7"/>
      <c r="N205" s="7"/>
      <c r="O205" s="7" t="str">
        <f t="shared" si="22"/>
        <v/>
      </c>
      <c r="P205" s="14"/>
      <c r="Q205" s="7" t="str">
        <f t="shared" si="23"/>
        <v/>
      </c>
      <c r="R205" s="2"/>
    </row>
    <row r="206" spans="1:18" x14ac:dyDescent="0.25">
      <c r="A206" s="14"/>
      <c r="B206" s="14"/>
      <c r="C206" s="14"/>
      <c r="D206" s="14"/>
      <c r="E206" s="14"/>
      <c r="F206" s="10" t="str">
        <f>IFERROR(VLOOKUP(E206, 'Data References'!$C$3:$D$55, 2, FALSE),"")</f>
        <v/>
      </c>
      <c r="G206" s="10" t="str">
        <f>IFERROR(VLOOKUP(F206,'Data References'!$D$3:$E$55,2,FALSE),"")</f>
        <v/>
      </c>
      <c r="H206" s="10" t="str">
        <f t="shared" si="18"/>
        <v/>
      </c>
      <c r="I206" s="10" t="str">
        <f t="shared" si="19"/>
        <v/>
      </c>
      <c r="J206" s="10"/>
      <c r="K206" s="10" t="str">
        <f t="shared" si="20"/>
        <v/>
      </c>
      <c r="L206" s="7" t="str">
        <f t="shared" si="21"/>
        <v/>
      </c>
      <c r="M206" s="7"/>
      <c r="N206" s="7"/>
      <c r="O206" s="7" t="str">
        <f t="shared" si="22"/>
        <v/>
      </c>
      <c r="P206" s="14"/>
      <c r="Q206" s="7" t="str">
        <f t="shared" si="23"/>
        <v/>
      </c>
      <c r="R206" s="2"/>
    </row>
    <row r="207" spans="1:18" x14ac:dyDescent="0.25">
      <c r="A207" s="14"/>
      <c r="B207" s="14"/>
      <c r="C207" s="14"/>
      <c r="D207" s="14"/>
      <c r="E207" s="14"/>
      <c r="F207" s="10" t="str">
        <f>IFERROR(VLOOKUP(E207, 'Data References'!$C$3:$D$55, 2, FALSE),"")</f>
        <v/>
      </c>
      <c r="G207" s="10" t="str">
        <f>IFERROR(VLOOKUP(F207,'Data References'!$D$3:$E$55,2,FALSE),"")</f>
        <v/>
      </c>
      <c r="H207" s="10" t="str">
        <f t="shared" si="18"/>
        <v/>
      </c>
      <c r="I207" s="10" t="str">
        <f t="shared" si="19"/>
        <v/>
      </c>
      <c r="J207" s="10"/>
      <c r="K207" s="10" t="str">
        <f t="shared" si="20"/>
        <v/>
      </c>
      <c r="L207" s="7" t="str">
        <f t="shared" si="21"/>
        <v/>
      </c>
      <c r="M207" s="7"/>
      <c r="N207" s="7"/>
      <c r="O207" s="7" t="str">
        <f t="shared" si="22"/>
        <v/>
      </c>
      <c r="P207" s="14"/>
      <c r="Q207" s="7" t="str">
        <f t="shared" si="23"/>
        <v/>
      </c>
      <c r="R207" s="2"/>
    </row>
    <row r="208" spans="1:18" x14ac:dyDescent="0.25">
      <c r="A208" s="14"/>
      <c r="B208" s="14"/>
      <c r="C208" s="14"/>
      <c r="D208" s="14"/>
      <c r="E208" s="14"/>
      <c r="F208" s="10" t="str">
        <f>IFERROR(VLOOKUP(E208, 'Data References'!$C$3:$D$55, 2, FALSE),"")</f>
        <v/>
      </c>
      <c r="G208" s="10" t="str">
        <f>IFERROR(VLOOKUP(F208,'Data References'!$D$3:$E$55,2,FALSE),"")</f>
        <v/>
      </c>
      <c r="H208" s="10" t="str">
        <f t="shared" si="18"/>
        <v/>
      </c>
      <c r="I208" s="10" t="str">
        <f t="shared" si="19"/>
        <v/>
      </c>
      <c r="J208" s="10"/>
      <c r="K208" s="10" t="str">
        <f t="shared" si="20"/>
        <v/>
      </c>
      <c r="L208" s="7" t="str">
        <f t="shared" si="21"/>
        <v/>
      </c>
      <c r="M208" s="7"/>
      <c r="N208" s="7"/>
      <c r="O208" s="7" t="str">
        <f t="shared" si="22"/>
        <v/>
      </c>
      <c r="P208" s="14"/>
      <c r="Q208" s="7" t="str">
        <f t="shared" si="23"/>
        <v/>
      </c>
      <c r="R208" s="2"/>
    </row>
    <row r="209" spans="1:18" x14ac:dyDescent="0.25">
      <c r="A209" s="14"/>
      <c r="B209" s="14"/>
      <c r="C209" s="14"/>
      <c r="D209" s="14"/>
      <c r="E209" s="14"/>
      <c r="F209" s="10" t="str">
        <f>IFERROR(VLOOKUP(E209, 'Data References'!$C$3:$D$55, 2, FALSE),"")</f>
        <v/>
      </c>
      <c r="G209" s="10" t="str">
        <f>IFERROR(VLOOKUP(F209,'Data References'!$D$3:$E$55,2,FALSE),"")</f>
        <v/>
      </c>
      <c r="H209" s="10" t="str">
        <f t="shared" si="18"/>
        <v/>
      </c>
      <c r="I209" s="10" t="str">
        <f t="shared" si="19"/>
        <v/>
      </c>
      <c r="J209" s="10"/>
      <c r="K209" s="10" t="str">
        <f t="shared" si="20"/>
        <v/>
      </c>
      <c r="L209" s="7" t="str">
        <f t="shared" si="21"/>
        <v/>
      </c>
      <c r="M209" s="7"/>
      <c r="N209" s="7"/>
      <c r="O209" s="7" t="str">
        <f t="shared" si="22"/>
        <v/>
      </c>
      <c r="P209" s="14"/>
      <c r="Q209" s="7" t="str">
        <f t="shared" si="23"/>
        <v/>
      </c>
      <c r="R209" s="2"/>
    </row>
    <row r="210" spans="1:18" x14ac:dyDescent="0.25">
      <c r="A210" s="14"/>
      <c r="B210" s="14"/>
      <c r="C210" s="14"/>
      <c r="D210" s="14"/>
      <c r="E210" s="14"/>
      <c r="F210" s="10" t="str">
        <f>IFERROR(VLOOKUP(E210, 'Data References'!$C$3:$D$55, 2, FALSE),"")</f>
        <v/>
      </c>
      <c r="G210" s="10" t="str">
        <f>IFERROR(VLOOKUP(F210,'Data References'!$D$3:$E$55,2,FALSE),"")</f>
        <v/>
      </c>
      <c r="H210" s="10" t="str">
        <f t="shared" si="18"/>
        <v/>
      </c>
      <c r="I210" s="10" t="str">
        <f t="shared" si="19"/>
        <v/>
      </c>
      <c r="J210" s="10"/>
      <c r="K210" s="10" t="str">
        <f t="shared" si="20"/>
        <v/>
      </c>
      <c r="L210" s="7" t="str">
        <f t="shared" si="21"/>
        <v/>
      </c>
      <c r="M210" s="7"/>
      <c r="N210" s="7"/>
      <c r="O210" s="7" t="str">
        <f t="shared" si="22"/>
        <v/>
      </c>
      <c r="P210" s="14"/>
      <c r="Q210" s="7" t="str">
        <f t="shared" si="23"/>
        <v/>
      </c>
      <c r="R210" s="2"/>
    </row>
    <row r="211" spans="1:18" x14ac:dyDescent="0.25">
      <c r="A211" s="14"/>
      <c r="B211" s="14"/>
      <c r="C211" s="14"/>
      <c r="D211" s="14"/>
      <c r="E211" s="14"/>
      <c r="F211" s="10" t="str">
        <f>IFERROR(VLOOKUP(E211, 'Data References'!$C$3:$D$55, 2, FALSE),"")</f>
        <v/>
      </c>
      <c r="G211" s="10" t="str">
        <f>IFERROR(VLOOKUP(F211,'Data References'!$D$3:$E$55,2,FALSE),"")</f>
        <v/>
      </c>
      <c r="H211" s="10" t="str">
        <f t="shared" si="18"/>
        <v/>
      </c>
      <c r="I211" s="10" t="str">
        <f t="shared" si="19"/>
        <v/>
      </c>
      <c r="J211" s="10"/>
      <c r="K211" s="10" t="str">
        <f t="shared" si="20"/>
        <v/>
      </c>
      <c r="L211" s="7" t="str">
        <f t="shared" si="21"/>
        <v/>
      </c>
      <c r="M211" s="7"/>
      <c r="N211" s="7"/>
      <c r="O211" s="7" t="str">
        <f t="shared" si="22"/>
        <v/>
      </c>
      <c r="P211" s="14"/>
      <c r="Q211" s="7" t="str">
        <f t="shared" si="23"/>
        <v/>
      </c>
      <c r="R211" s="2"/>
    </row>
    <row r="212" spans="1:18" x14ac:dyDescent="0.25">
      <c r="A212" s="14"/>
      <c r="B212" s="14"/>
      <c r="C212" s="14"/>
      <c r="D212" s="14"/>
      <c r="E212" s="14"/>
      <c r="F212" s="10" t="str">
        <f>IFERROR(VLOOKUP(E212, 'Data References'!$C$3:$D$55, 2, FALSE),"")</f>
        <v/>
      </c>
      <c r="G212" s="10" t="str">
        <f>IFERROR(VLOOKUP(F212,'Data References'!$D$3:$E$55,2,FALSE),"")</f>
        <v/>
      </c>
      <c r="H212" s="10" t="str">
        <f t="shared" si="18"/>
        <v/>
      </c>
      <c r="I212" s="10" t="str">
        <f t="shared" si="19"/>
        <v/>
      </c>
      <c r="J212" s="10"/>
      <c r="K212" s="10" t="str">
        <f t="shared" si="20"/>
        <v/>
      </c>
      <c r="L212" s="7" t="str">
        <f t="shared" si="21"/>
        <v/>
      </c>
      <c r="M212" s="7"/>
      <c r="N212" s="7"/>
      <c r="O212" s="7" t="str">
        <f t="shared" si="22"/>
        <v/>
      </c>
      <c r="P212" s="14"/>
      <c r="Q212" s="7" t="str">
        <f t="shared" si="23"/>
        <v/>
      </c>
      <c r="R212" s="2"/>
    </row>
    <row r="213" spans="1:18" x14ac:dyDescent="0.25">
      <c r="A213" s="14"/>
      <c r="B213" s="14"/>
      <c r="C213" s="14"/>
      <c r="D213" s="14"/>
      <c r="E213" s="14"/>
      <c r="F213" s="10" t="str">
        <f>IFERROR(VLOOKUP(E213, 'Data References'!$C$3:$D$55, 2, FALSE),"")</f>
        <v/>
      </c>
      <c r="G213" s="10" t="str">
        <f>IFERROR(VLOOKUP(F213,'Data References'!$D$3:$E$55,2,FALSE),"")</f>
        <v/>
      </c>
      <c r="H213" s="10" t="str">
        <f t="shared" si="18"/>
        <v/>
      </c>
      <c r="I213" s="10" t="str">
        <f t="shared" si="19"/>
        <v/>
      </c>
      <c r="J213" s="10"/>
      <c r="K213" s="10" t="str">
        <f t="shared" si="20"/>
        <v/>
      </c>
      <c r="L213" s="7" t="str">
        <f t="shared" si="21"/>
        <v/>
      </c>
      <c r="M213" s="7"/>
      <c r="N213" s="7"/>
      <c r="O213" s="7" t="str">
        <f t="shared" si="22"/>
        <v/>
      </c>
      <c r="P213" s="14"/>
      <c r="Q213" s="7" t="str">
        <f t="shared" si="23"/>
        <v/>
      </c>
      <c r="R213" s="2"/>
    </row>
    <row r="214" spans="1:18" x14ac:dyDescent="0.25">
      <c r="A214" s="14"/>
      <c r="B214" s="14"/>
      <c r="C214" s="14"/>
      <c r="D214" s="14"/>
      <c r="E214" s="14"/>
      <c r="F214" s="10" t="str">
        <f>IFERROR(VLOOKUP(E214, 'Data References'!$C$3:$D$55, 2, FALSE),"")</f>
        <v/>
      </c>
      <c r="G214" s="10" t="str">
        <f>IFERROR(VLOOKUP(F214,'Data References'!$D$3:$E$55,2,FALSE),"")</f>
        <v/>
      </c>
      <c r="H214" s="10" t="str">
        <f t="shared" si="18"/>
        <v/>
      </c>
      <c r="I214" s="10" t="str">
        <f t="shared" si="19"/>
        <v/>
      </c>
      <c r="J214" s="10"/>
      <c r="K214" s="10" t="str">
        <f t="shared" si="20"/>
        <v/>
      </c>
      <c r="L214" s="7" t="str">
        <f t="shared" si="21"/>
        <v/>
      </c>
      <c r="M214" s="7"/>
      <c r="N214" s="7"/>
      <c r="O214" s="7" t="str">
        <f t="shared" si="22"/>
        <v/>
      </c>
      <c r="P214" s="14"/>
      <c r="Q214" s="7" t="str">
        <f t="shared" si="23"/>
        <v/>
      </c>
      <c r="R214" s="2"/>
    </row>
    <row r="215" spans="1:18" x14ac:dyDescent="0.25">
      <c r="A215" s="14"/>
      <c r="B215" s="14"/>
      <c r="C215" s="14"/>
      <c r="D215" s="14"/>
      <c r="E215" s="14"/>
      <c r="F215" s="10" t="str">
        <f>IFERROR(VLOOKUP(E215, 'Data References'!$C$3:$D$55, 2, FALSE),"")</f>
        <v/>
      </c>
      <c r="G215" s="10" t="str">
        <f>IFERROR(VLOOKUP(F215,'Data References'!$D$3:$E$55,2,FALSE),"")</f>
        <v/>
      </c>
      <c r="H215" s="10" t="str">
        <f t="shared" si="18"/>
        <v/>
      </c>
      <c r="I215" s="10" t="str">
        <f t="shared" si="19"/>
        <v/>
      </c>
      <c r="J215" s="10"/>
      <c r="K215" s="10" t="str">
        <f t="shared" si="20"/>
        <v/>
      </c>
      <c r="L215" s="7" t="str">
        <f t="shared" si="21"/>
        <v/>
      </c>
      <c r="M215" s="7"/>
      <c r="N215" s="7"/>
      <c r="O215" s="7" t="str">
        <f t="shared" si="22"/>
        <v/>
      </c>
      <c r="P215" s="14"/>
      <c r="Q215" s="7" t="str">
        <f t="shared" si="23"/>
        <v/>
      </c>
      <c r="R215" s="2"/>
    </row>
    <row r="216" spans="1:18" x14ac:dyDescent="0.25">
      <c r="A216" s="14"/>
      <c r="B216" s="14"/>
      <c r="C216" s="14"/>
      <c r="D216" s="14"/>
      <c r="E216" s="14"/>
      <c r="F216" s="10" t="str">
        <f>IFERROR(VLOOKUP(E216, 'Data References'!$C$3:$D$55, 2, FALSE),"")</f>
        <v/>
      </c>
      <c r="G216" s="10" t="str">
        <f>IFERROR(VLOOKUP(F216,'Data References'!$D$3:$E$55,2,FALSE),"")</f>
        <v/>
      </c>
      <c r="H216" s="10" t="str">
        <f t="shared" si="18"/>
        <v/>
      </c>
      <c r="I216" s="10" t="str">
        <f t="shared" si="19"/>
        <v/>
      </c>
      <c r="J216" s="10"/>
      <c r="K216" s="10" t="str">
        <f t="shared" si="20"/>
        <v/>
      </c>
      <c r="L216" s="7" t="str">
        <f t="shared" si="21"/>
        <v/>
      </c>
      <c r="M216" s="7"/>
      <c r="N216" s="7"/>
      <c r="O216" s="7" t="str">
        <f t="shared" si="22"/>
        <v/>
      </c>
      <c r="P216" s="14"/>
      <c r="Q216" s="7" t="str">
        <f t="shared" si="23"/>
        <v/>
      </c>
      <c r="R216" s="2"/>
    </row>
    <row r="217" spans="1:18" x14ac:dyDescent="0.25">
      <c r="A217" s="14"/>
      <c r="B217" s="14"/>
      <c r="C217" s="14"/>
      <c r="D217" s="14"/>
      <c r="E217" s="14"/>
      <c r="F217" s="10" t="str">
        <f>IFERROR(VLOOKUP(E217, 'Data References'!$C$3:$D$55, 2, FALSE),"")</f>
        <v/>
      </c>
      <c r="G217" s="10" t="str">
        <f>IFERROR(VLOOKUP(F217,'Data References'!$D$3:$E$55,2,FALSE),"")</f>
        <v/>
      </c>
      <c r="H217" s="10" t="str">
        <f t="shared" si="18"/>
        <v/>
      </c>
      <c r="I217" s="10" t="str">
        <f t="shared" si="19"/>
        <v/>
      </c>
      <c r="J217" s="10"/>
      <c r="K217" s="10" t="str">
        <f t="shared" si="20"/>
        <v/>
      </c>
      <c r="L217" s="7" t="str">
        <f t="shared" si="21"/>
        <v/>
      </c>
      <c r="M217" s="7"/>
      <c r="N217" s="7"/>
      <c r="O217" s="7" t="str">
        <f t="shared" si="22"/>
        <v/>
      </c>
      <c r="P217" s="14"/>
      <c r="Q217" s="7" t="str">
        <f t="shared" si="23"/>
        <v/>
      </c>
      <c r="R217" s="2"/>
    </row>
    <row r="218" spans="1:18" x14ac:dyDescent="0.25">
      <c r="A218" s="14"/>
      <c r="B218" s="14"/>
      <c r="C218" s="14"/>
      <c r="D218" s="14"/>
      <c r="E218" s="14"/>
      <c r="F218" s="10" t="str">
        <f>IFERROR(VLOOKUP(E218, 'Data References'!$C$3:$D$55, 2, FALSE),"")</f>
        <v/>
      </c>
      <c r="G218" s="10" t="str">
        <f>IFERROR(VLOOKUP(F218,'Data References'!$D$3:$E$55,2,FALSE),"")</f>
        <v/>
      </c>
      <c r="H218" s="10" t="str">
        <f t="shared" si="18"/>
        <v/>
      </c>
      <c r="I218" s="10" t="str">
        <f t="shared" si="19"/>
        <v/>
      </c>
      <c r="J218" s="10"/>
      <c r="K218" s="10" t="str">
        <f t="shared" si="20"/>
        <v/>
      </c>
      <c r="L218" s="7" t="str">
        <f t="shared" si="21"/>
        <v/>
      </c>
      <c r="M218" s="7"/>
      <c r="N218" s="7"/>
      <c r="O218" s="7" t="str">
        <f t="shared" si="22"/>
        <v/>
      </c>
      <c r="P218" s="14"/>
      <c r="Q218" s="7" t="str">
        <f t="shared" si="23"/>
        <v/>
      </c>
      <c r="R218" s="2"/>
    </row>
    <row r="219" spans="1:18" x14ac:dyDescent="0.25">
      <c r="A219" s="14"/>
      <c r="B219" s="14"/>
      <c r="C219" s="14"/>
      <c r="D219" s="14"/>
      <c r="E219" s="14"/>
      <c r="F219" s="10" t="str">
        <f>IFERROR(VLOOKUP(E219, 'Data References'!$C$3:$D$55, 2, FALSE),"")</f>
        <v/>
      </c>
      <c r="G219" s="10" t="str">
        <f>IFERROR(VLOOKUP(F219,'Data References'!$D$3:$E$55,2,FALSE),"")</f>
        <v/>
      </c>
      <c r="H219" s="10" t="str">
        <f t="shared" si="18"/>
        <v/>
      </c>
      <c r="I219" s="10" t="str">
        <f t="shared" si="19"/>
        <v/>
      </c>
      <c r="J219" s="10"/>
      <c r="K219" s="10" t="str">
        <f t="shared" si="20"/>
        <v/>
      </c>
      <c r="L219" s="7" t="str">
        <f t="shared" si="21"/>
        <v/>
      </c>
      <c r="M219" s="7"/>
      <c r="N219" s="7"/>
      <c r="O219" s="7" t="str">
        <f t="shared" si="22"/>
        <v/>
      </c>
      <c r="P219" s="14"/>
      <c r="Q219" s="7" t="str">
        <f t="shared" si="23"/>
        <v/>
      </c>
      <c r="R219" s="2"/>
    </row>
    <row r="220" spans="1:18" x14ac:dyDescent="0.25">
      <c r="A220" s="14"/>
      <c r="B220" s="14"/>
      <c r="C220" s="14"/>
      <c r="D220" s="14"/>
      <c r="E220" s="14"/>
      <c r="F220" s="10" t="str">
        <f>IFERROR(VLOOKUP(E220, 'Data References'!$C$3:$D$55, 2, FALSE),"")</f>
        <v/>
      </c>
      <c r="G220" s="10" t="str">
        <f>IFERROR(VLOOKUP(F220,'Data References'!$D$3:$E$55,2,FALSE),"")</f>
        <v/>
      </c>
      <c r="H220" s="10" t="str">
        <f t="shared" si="18"/>
        <v/>
      </c>
      <c r="I220" s="10" t="str">
        <f t="shared" si="19"/>
        <v/>
      </c>
      <c r="J220" s="10"/>
      <c r="K220" s="10" t="str">
        <f t="shared" si="20"/>
        <v/>
      </c>
      <c r="L220" s="7" t="str">
        <f t="shared" si="21"/>
        <v/>
      </c>
      <c r="M220" s="7"/>
      <c r="N220" s="7"/>
      <c r="O220" s="7" t="str">
        <f t="shared" si="22"/>
        <v/>
      </c>
      <c r="P220" s="14"/>
      <c r="Q220" s="7" t="str">
        <f t="shared" si="23"/>
        <v/>
      </c>
      <c r="R220" s="2"/>
    </row>
    <row r="221" spans="1:18" x14ac:dyDescent="0.25">
      <c r="A221" s="14"/>
      <c r="B221" s="14"/>
      <c r="C221" s="14"/>
      <c r="D221" s="14"/>
      <c r="E221" s="14"/>
      <c r="F221" s="10" t="str">
        <f>IFERROR(VLOOKUP(E221, 'Data References'!$C$3:$D$55, 2, FALSE),"")</f>
        <v/>
      </c>
      <c r="G221" s="10" t="str">
        <f>IFERROR(VLOOKUP(F221,'Data References'!$D$3:$E$55,2,FALSE),"")</f>
        <v/>
      </c>
      <c r="H221" s="10" t="str">
        <f t="shared" si="18"/>
        <v/>
      </c>
      <c r="I221" s="10" t="str">
        <f t="shared" si="19"/>
        <v/>
      </c>
      <c r="J221" s="10"/>
      <c r="K221" s="10" t="str">
        <f t="shared" si="20"/>
        <v/>
      </c>
      <c r="L221" s="7" t="str">
        <f t="shared" si="21"/>
        <v/>
      </c>
      <c r="M221" s="7"/>
      <c r="N221" s="7"/>
      <c r="O221" s="7" t="str">
        <f t="shared" si="22"/>
        <v/>
      </c>
      <c r="P221" s="14"/>
      <c r="Q221" s="7" t="str">
        <f t="shared" si="23"/>
        <v/>
      </c>
      <c r="R221" s="2"/>
    </row>
    <row r="222" spans="1:18" x14ac:dyDescent="0.25">
      <c r="A222" s="14"/>
      <c r="B222" s="14"/>
      <c r="C222" s="14"/>
      <c r="D222" s="14"/>
      <c r="E222" s="14"/>
      <c r="F222" s="10" t="str">
        <f>IFERROR(VLOOKUP(E222, 'Data References'!$C$3:$D$55, 2, FALSE),"")</f>
        <v/>
      </c>
      <c r="G222" s="10" t="str">
        <f>IFERROR(VLOOKUP(F222,'Data References'!$D$3:$E$55,2,FALSE),"")</f>
        <v/>
      </c>
      <c r="H222" s="10" t="str">
        <f t="shared" si="18"/>
        <v/>
      </c>
      <c r="I222" s="10" t="str">
        <f t="shared" si="19"/>
        <v/>
      </c>
      <c r="J222" s="10"/>
      <c r="K222" s="10" t="str">
        <f t="shared" si="20"/>
        <v/>
      </c>
      <c r="L222" s="7" t="str">
        <f t="shared" si="21"/>
        <v/>
      </c>
      <c r="M222" s="7"/>
      <c r="N222" s="7"/>
      <c r="O222" s="7" t="str">
        <f t="shared" si="22"/>
        <v/>
      </c>
      <c r="P222" s="14"/>
      <c r="Q222" s="7" t="str">
        <f t="shared" si="23"/>
        <v/>
      </c>
      <c r="R222" s="2"/>
    </row>
    <row r="223" spans="1:18" x14ac:dyDescent="0.25">
      <c r="A223" s="14"/>
      <c r="B223" s="14"/>
      <c r="C223" s="14"/>
      <c r="D223" s="14"/>
      <c r="E223" s="14"/>
      <c r="F223" s="10" t="str">
        <f>IFERROR(VLOOKUP(E223, 'Data References'!$C$3:$D$55, 2, FALSE),"")</f>
        <v/>
      </c>
      <c r="G223" s="10" t="str">
        <f>IFERROR(VLOOKUP(F223,'Data References'!$D$3:$E$55,2,FALSE),"")</f>
        <v/>
      </c>
      <c r="H223" s="10" t="str">
        <f t="shared" si="18"/>
        <v/>
      </c>
      <c r="I223" s="10" t="str">
        <f t="shared" si="19"/>
        <v/>
      </c>
      <c r="J223" s="10"/>
      <c r="K223" s="10" t="str">
        <f t="shared" si="20"/>
        <v/>
      </c>
      <c r="L223" s="7" t="str">
        <f t="shared" si="21"/>
        <v/>
      </c>
      <c r="M223" s="7"/>
      <c r="N223" s="7"/>
      <c r="O223" s="7" t="str">
        <f t="shared" si="22"/>
        <v/>
      </c>
      <c r="P223" s="14"/>
      <c r="Q223" s="7" t="str">
        <f t="shared" si="23"/>
        <v/>
      </c>
      <c r="R223" s="2"/>
    </row>
    <row r="224" spans="1:18" x14ac:dyDescent="0.25">
      <c r="A224" s="14"/>
      <c r="B224" s="14"/>
      <c r="C224" s="14"/>
      <c r="D224" s="14"/>
      <c r="E224" s="14"/>
      <c r="F224" s="10" t="str">
        <f>IFERROR(VLOOKUP(E224, 'Data References'!$C$3:$D$55, 2, FALSE),"")</f>
        <v/>
      </c>
      <c r="G224" s="10" t="str">
        <f>IFERROR(VLOOKUP(F224,'Data References'!$D$3:$E$55,2,FALSE),"")</f>
        <v/>
      </c>
      <c r="H224" s="10" t="str">
        <f t="shared" si="18"/>
        <v/>
      </c>
      <c r="I224" s="10" t="str">
        <f t="shared" si="19"/>
        <v/>
      </c>
      <c r="J224" s="10"/>
      <c r="K224" s="10" t="str">
        <f t="shared" si="20"/>
        <v/>
      </c>
      <c r="L224" s="7" t="str">
        <f t="shared" si="21"/>
        <v/>
      </c>
      <c r="M224" s="7"/>
      <c r="N224" s="7"/>
      <c r="O224" s="7" t="str">
        <f t="shared" si="22"/>
        <v/>
      </c>
      <c r="P224" s="14"/>
      <c r="Q224" s="7" t="str">
        <f t="shared" si="23"/>
        <v/>
      </c>
      <c r="R224" s="2"/>
    </row>
    <row r="225" spans="1:18" x14ac:dyDescent="0.25">
      <c r="A225" s="14"/>
      <c r="B225" s="14"/>
      <c r="C225" s="14"/>
      <c r="D225" s="14"/>
      <c r="E225" s="14"/>
      <c r="F225" s="10" t="str">
        <f>IFERROR(VLOOKUP(E225, 'Data References'!$C$3:$D$55, 2, FALSE),"")</f>
        <v/>
      </c>
      <c r="G225" s="10" t="str">
        <f>IFERROR(VLOOKUP(F225,'Data References'!$D$3:$E$55,2,FALSE),"")</f>
        <v/>
      </c>
      <c r="H225" s="10" t="str">
        <f t="shared" si="18"/>
        <v/>
      </c>
      <c r="I225" s="10" t="str">
        <f t="shared" si="19"/>
        <v/>
      </c>
      <c r="J225" s="10"/>
      <c r="K225" s="10" t="str">
        <f t="shared" si="20"/>
        <v/>
      </c>
      <c r="L225" s="7" t="str">
        <f t="shared" si="21"/>
        <v/>
      </c>
      <c r="M225" s="7"/>
      <c r="N225" s="7"/>
      <c r="O225" s="7" t="str">
        <f t="shared" si="22"/>
        <v/>
      </c>
      <c r="P225" s="14"/>
      <c r="Q225" s="7" t="str">
        <f t="shared" si="23"/>
        <v/>
      </c>
      <c r="R225" s="2"/>
    </row>
    <row r="226" spans="1:18" x14ac:dyDescent="0.25">
      <c r="A226" s="14"/>
      <c r="B226" s="14"/>
      <c r="C226" s="14"/>
      <c r="D226" s="14"/>
      <c r="E226" s="14"/>
      <c r="F226" s="10" t="str">
        <f>IFERROR(VLOOKUP(E226, 'Data References'!$C$3:$D$55, 2, FALSE),"")</f>
        <v/>
      </c>
      <c r="G226" s="10" t="str">
        <f>IFERROR(VLOOKUP(F226,'Data References'!$D$3:$E$55,2,FALSE),"")</f>
        <v/>
      </c>
      <c r="H226" s="10" t="str">
        <f t="shared" si="18"/>
        <v/>
      </c>
      <c r="I226" s="10" t="str">
        <f t="shared" si="19"/>
        <v/>
      </c>
      <c r="J226" s="10"/>
      <c r="K226" s="10" t="str">
        <f t="shared" si="20"/>
        <v/>
      </c>
      <c r="L226" s="7" t="str">
        <f t="shared" si="21"/>
        <v/>
      </c>
      <c r="M226" s="7"/>
      <c r="N226" s="7"/>
      <c r="O226" s="7" t="str">
        <f t="shared" si="22"/>
        <v/>
      </c>
      <c r="P226" s="14"/>
      <c r="Q226" s="7" t="str">
        <f t="shared" si="23"/>
        <v/>
      </c>
      <c r="R226" s="2"/>
    </row>
    <row r="227" spans="1:18" x14ac:dyDescent="0.25">
      <c r="A227" s="14"/>
      <c r="B227" s="14"/>
      <c r="C227" s="14"/>
      <c r="D227" s="14"/>
      <c r="E227" s="14"/>
      <c r="F227" s="10" t="str">
        <f>IFERROR(VLOOKUP(E227, 'Data References'!$C$3:$D$55, 2, FALSE),"")</f>
        <v/>
      </c>
      <c r="G227" s="10" t="str">
        <f>IFERROR(VLOOKUP(F227,'Data References'!$D$3:$E$55,2,FALSE),"")</f>
        <v/>
      </c>
      <c r="H227" s="10" t="str">
        <f t="shared" si="18"/>
        <v/>
      </c>
      <c r="I227" s="10" t="str">
        <f t="shared" si="19"/>
        <v/>
      </c>
      <c r="J227" s="10"/>
      <c r="K227" s="10" t="str">
        <f t="shared" si="20"/>
        <v/>
      </c>
      <c r="L227" s="7" t="str">
        <f t="shared" si="21"/>
        <v/>
      </c>
      <c r="M227" s="7"/>
      <c r="N227" s="7"/>
      <c r="O227" s="7" t="str">
        <f t="shared" si="22"/>
        <v/>
      </c>
      <c r="P227" s="14"/>
      <c r="Q227" s="7" t="str">
        <f t="shared" si="23"/>
        <v/>
      </c>
      <c r="R227" s="2"/>
    </row>
    <row r="228" spans="1:18" x14ac:dyDescent="0.25">
      <c r="A228" s="14"/>
      <c r="B228" s="14"/>
      <c r="C228" s="14"/>
      <c r="D228" s="14"/>
      <c r="E228" s="14"/>
      <c r="F228" s="10" t="str">
        <f>IFERROR(VLOOKUP(E228, 'Data References'!$C$3:$D$55, 2, FALSE),"")</f>
        <v/>
      </c>
      <c r="G228" s="10" t="str">
        <f>IFERROR(VLOOKUP(F228,'Data References'!$D$3:$E$55,2,FALSE),"")</f>
        <v/>
      </c>
      <c r="H228" s="10" t="str">
        <f t="shared" si="18"/>
        <v/>
      </c>
      <c r="I228" s="10" t="str">
        <f t="shared" si="19"/>
        <v/>
      </c>
      <c r="J228" s="10"/>
      <c r="K228" s="10" t="str">
        <f t="shared" si="20"/>
        <v/>
      </c>
      <c r="L228" s="7" t="str">
        <f t="shared" si="21"/>
        <v/>
      </c>
      <c r="M228" s="7"/>
      <c r="N228" s="7"/>
      <c r="O228" s="7" t="str">
        <f t="shared" si="22"/>
        <v/>
      </c>
      <c r="P228" s="14"/>
      <c r="Q228" s="7" t="str">
        <f t="shared" si="23"/>
        <v/>
      </c>
      <c r="R228" s="2"/>
    </row>
    <row r="229" spans="1:18" x14ac:dyDescent="0.25">
      <c r="A229" s="14"/>
      <c r="B229" s="14"/>
      <c r="C229" s="14"/>
      <c r="D229" s="14"/>
      <c r="E229" s="14"/>
      <c r="F229" s="10" t="str">
        <f>IFERROR(VLOOKUP(E229, 'Data References'!$C$3:$D$55, 2, FALSE),"")</f>
        <v/>
      </c>
      <c r="G229" s="10" t="str">
        <f>IFERROR(VLOOKUP(F229,'Data References'!$D$3:$E$55,2,FALSE),"")</f>
        <v/>
      </c>
      <c r="H229" s="10" t="str">
        <f t="shared" si="18"/>
        <v/>
      </c>
      <c r="I229" s="10" t="str">
        <f t="shared" si="19"/>
        <v/>
      </c>
      <c r="J229" s="10"/>
      <c r="K229" s="10" t="str">
        <f t="shared" si="20"/>
        <v/>
      </c>
      <c r="L229" s="7" t="str">
        <f t="shared" si="21"/>
        <v/>
      </c>
      <c r="M229" s="7"/>
      <c r="N229" s="7"/>
      <c r="O229" s="7" t="str">
        <f t="shared" si="22"/>
        <v/>
      </c>
      <c r="P229" s="14"/>
      <c r="Q229" s="7" t="str">
        <f t="shared" si="23"/>
        <v/>
      </c>
      <c r="R229" s="2"/>
    </row>
    <row r="230" spans="1:18" x14ac:dyDescent="0.25">
      <c r="A230" s="14"/>
      <c r="B230" s="14"/>
      <c r="C230" s="14"/>
      <c r="D230" s="14"/>
      <c r="E230" s="14"/>
      <c r="F230" s="10" t="str">
        <f>IFERROR(VLOOKUP(E230, 'Data References'!$C$3:$D$55, 2, FALSE),"")</f>
        <v/>
      </c>
      <c r="G230" s="10" t="str">
        <f>IFERROR(VLOOKUP(F230,'Data References'!$D$3:$E$55,2,FALSE),"")</f>
        <v/>
      </c>
      <c r="H230" s="10" t="str">
        <f t="shared" si="18"/>
        <v/>
      </c>
      <c r="I230" s="10" t="str">
        <f t="shared" si="19"/>
        <v/>
      </c>
      <c r="J230" s="10"/>
      <c r="K230" s="10" t="str">
        <f t="shared" si="20"/>
        <v/>
      </c>
      <c r="L230" s="7" t="str">
        <f t="shared" si="21"/>
        <v/>
      </c>
      <c r="M230" s="7"/>
      <c r="N230" s="7"/>
      <c r="O230" s="7" t="str">
        <f t="shared" si="22"/>
        <v/>
      </c>
      <c r="P230" s="14"/>
      <c r="Q230" s="7" t="str">
        <f t="shared" si="23"/>
        <v/>
      </c>
      <c r="R230" s="2"/>
    </row>
    <row r="231" spans="1:18" x14ac:dyDescent="0.25">
      <c r="A231" s="14"/>
      <c r="B231" s="14"/>
      <c r="C231" s="14"/>
      <c r="D231" s="14"/>
      <c r="E231" s="14"/>
      <c r="F231" s="10" t="str">
        <f>IFERROR(VLOOKUP(E231, 'Data References'!$C$3:$D$55, 2, FALSE),"")</f>
        <v/>
      </c>
      <c r="G231" s="10" t="str">
        <f>IFERROR(VLOOKUP(F231,'Data References'!$D$3:$E$55,2,FALSE),"")</f>
        <v/>
      </c>
      <c r="H231" s="10" t="str">
        <f t="shared" si="18"/>
        <v/>
      </c>
      <c r="I231" s="10" t="str">
        <f t="shared" si="19"/>
        <v/>
      </c>
      <c r="J231" s="10"/>
      <c r="K231" s="10" t="str">
        <f t="shared" si="20"/>
        <v/>
      </c>
      <c r="L231" s="7" t="str">
        <f t="shared" si="21"/>
        <v/>
      </c>
      <c r="M231" s="7"/>
      <c r="N231" s="7"/>
      <c r="O231" s="7" t="str">
        <f t="shared" si="22"/>
        <v/>
      </c>
      <c r="P231" s="14"/>
      <c r="Q231" s="7" t="str">
        <f t="shared" si="23"/>
        <v/>
      </c>
      <c r="R231" s="2"/>
    </row>
    <row r="232" spans="1:18" x14ac:dyDescent="0.25">
      <c r="A232" s="14"/>
      <c r="B232" s="14"/>
      <c r="C232" s="14"/>
      <c r="D232" s="14"/>
      <c r="E232" s="14"/>
      <c r="F232" s="10" t="str">
        <f>IFERROR(VLOOKUP(E232, 'Data References'!$C$3:$D$55, 2, FALSE),"")</f>
        <v/>
      </c>
      <c r="G232" s="10" t="str">
        <f>IFERROR(VLOOKUP(F232,'Data References'!$D$3:$E$55,2,FALSE),"")</f>
        <v/>
      </c>
      <c r="H232" s="10" t="str">
        <f t="shared" si="18"/>
        <v/>
      </c>
      <c r="I232" s="10" t="str">
        <f t="shared" si="19"/>
        <v/>
      </c>
      <c r="J232" s="10"/>
      <c r="K232" s="10" t="str">
        <f t="shared" si="20"/>
        <v/>
      </c>
      <c r="L232" s="7" t="str">
        <f t="shared" si="21"/>
        <v/>
      </c>
      <c r="M232" s="7"/>
      <c r="N232" s="7"/>
      <c r="O232" s="7" t="str">
        <f t="shared" si="22"/>
        <v/>
      </c>
      <c r="P232" s="14"/>
      <c r="Q232" s="7" t="str">
        <f t="shared" si="23"/>
        <v/>
      </c>
      <c r="R232" s="2"/>
    </row>
    <row r="233" spans="1:18" x14ac:dyDescent="0.25">
      <c r="A233" s="14"/>
      <c r="B233" s="14"/>
      <c r="C233" s="14"/>
      <c r="D233" s="14"/>
      <c r="E233" s="14"/>
      <c r="F233" s="10" t="str">
        <f>IFERROR(VLOOKUP(E233, 'Data References'!$C$3:$D$55, 2, FALSE),"")</f>
        <v/>
      </c>
      <c r="G233" s="10" t="str">
        <f>IFERROR(VLOOKUP(F233,'Data References'!$D$3:$E$55,2,FALSE),"")</f>
        <v/>
      </c>
      <c r="H233" s="10" t="str">
        <f t="shared" si="18"/>
        <v/>
      </c>
      <c r="I233" s="10" t="str">
        <f t="shared" si="19"/>
        <v/>
      </c>
      <c r="J233" s="10"/>
      <c r="K233" s="10" t="str">
        <f t="shared" si="20"/>
        <v/>
      </c>
      <c r="L233" s="7" t="str">
        <f t="shared" si="21"/>
        <v/>
      </c>
      <c r="M233" s="7"/>
      <c r="N233" s="7"/>
      <c r="O233" s="7" t="str">
        <f t="shared" si="22"/>
        <v/>
      </c>
      <c r="P233" s="14"/>
      <c r="Q233" s="7" t="str">
        <f t="shared" si="23"/>
        <v/>
      </c>
      <c r="R233" s="2"/>
    </row>
    <row r="234" spans="1:18" x14ac:dyDescent="0.25">
      <c r="A234" s="14"/>
      <c r="B234" s="14"/>
      <c r="C234" s="14"/>
      <c r="D234" s="14"/>
      <c r="E234" s="14"/>
      <c r="F234" s="10" t="str">
        <f>IFERROR(VLOOKUP(E234, 'Data References'!$C$3:$D$55, 2, FALSE),"")</f>
        <v/>
      </c>
      <c r="G234" s="10" t="str">
        <f>IFERROR(VLOOKUP(F234,'Data References'!$D$3:$E$55,2,FALSE),"")</f>
        <v/>
      </c>
      <c r="H234" s="10" t="str">
        <f t="shared" si="18"/>
        <v/>
      </c>
      <c r="I234" s="10" t="str">
        <f t="shared" si="19"/>
        <v/>
      </c>
      <c r="J234" s="10"/>
      <c r="K234" s="10" t="str">
        <f t="shared" si="20"/>
        <v/>
      </c>
      <c r="L234" s="7" t="str">
        <f t="shared" si="21"/>
        <v/>
      </c>
      <c r="M234" s="7"/>
      <c r="N234" s="7"/>
      <c r="O234" s="7" t="str">
        <f t="shared" si="22"/>
        <v/>
      </c>
      <c r="P234" s="14"/>
      <c r="Q234" s="7" t="str">
        <f t="shared" si="23"/>
        <v/>
      </c>
      <c r="R234" s="2"/>
    </row>
    <row r="235" spans="1:18" x14ac:dyDescent="0.25">
      <c r="A235" s="14"/>
      <c r="B235" s="14"/>
      <c r="C235" s="14"/>
      <c r="D235" s="14"/>
      <c r="E235" s="14"/>
      <c r="F235" s="10" t="str">
        <f>IFERROR(VLOOKUP(E235, 'Data References'!$C$3:$D$55, 2, FALSE),"")</f>
        <v/>
      </c>
      <c r="G235" s="10" t="str">
        <f>IFERROR(VLOOKUP(F235,'Data References'!$D$3:$E$55,2,FALSE),"")</f>
        <v/>
      </c>
      <c r="H235" s="10" t="str">
        <f t="shared" si="18"/>
        <v/>
      </c>
      <c r="I235" s="10" t="str">
        <f t="shared" si="19"/>
        <v/>
      </c>
      <c r="J235" s="10"/>
      <c r="K235" s="10" t="str">
        <f t="shared" si="20"/>
        <v/>
      </c>
      <c r="L235" s="7" t="str">
        <f t="shared" si="21"/>
        <v/>
      </c>
      <c r="M235" s="7"/>
      <c r="N235" s="7"/>
      <c r="O235" s="7" t="str">
        <f t="shared" si="22"/>
        <v/>
      </c>
      <c r="P235" s="14"/>
      <c r="Q235" s="7" t="str">
        <f t="shared" si="23"/>
        <v/>
      </c>
      <c r="R235" s="2"/>
    </row>
    <row r="236" spans="1:18" x14ac:dyDescent="0.25">
      <c r="A236" s="14"/>
      <c r="B236" s="14"/>
      <c r="C236" s="14"/>
      <c r="D236" s="14"/>
      <c r="E236" s="14"/>
      <c r="F236" s="10" t="str">
        <f>IFERROR(VLOOKUP(E236, 'Data References'!$C$3:$D$55, 2, FALSE),"")</f>
        <v/>
      </c>
      <c r="G236" s="10" t="str">
        <f>IFERROR(VLOOKUP(F236,'Data References'!$D$3:$E$55,2,FALSE),"")</f>
        <v/>
      </c>
      <c r="H236" s="10" t="str">
        <f t="shared" si="18"/>
        <v/>
      </c>
      <c r="I236" s="10" t="str">
        <f t="shared" si="19"/>
        <v/>
      </c>
      <c r="J236" s="10"/>
      <c r="K236" s="10" t="str">
        <f t="shared" si="20"/>
        <v/>
      </c>
      <c r="L236" s="7" t="str">
        <f t="shared" si="21"/>
        <v/>
      </c>
      <c r="M236" s="7"/>
      <c r="N236" s="7"/>
      <c r="O236" s="7" t="str">
        <f t="shared" si="22"/>
        <v/>
      </c>
      <c r="P236" s="14"/>
      <c r="Q236" s="7" t="str">
        <f t="shared" si="23"/>
        <v/>
      </c>
      <c r="R236" s="2"/>
    </row>
    <row r="237" spans="1:18" x14ac:dyDescent="0.25">
      <c r="A237" s="14"/>
      <c r="B237" s="14"/>
      <c r="C237" s="14"/>
      <c r="D237" s="14"/>
      <c r="E237" s="14"/>
      <c r="F237" s="10" t="str">
        <f>IFERROR(VLOOKUP(E237, 'Data References'!$C$3:$D$55, 2, FALSE),"")</f>
        <v/>
      </c>
      <c r="G237" s="10" t="str">
        <f>IFERROR(VLOOKUP(F237,'Data References'!$D$3:$E$55,2,FALSE),"")</f>
        <v/>
      </c>
      <c r="H237" s="10" t="str">
        <f t="shared" si="18"/>
        <v/>
      </c>
      <c r="I237" s="10" t="str">
        <f t="shared" si="19"/>
        <v/>
      </c>
      <c r="J237" s="10"/>
      <c r="K237" s="10" t="str">
        <f t="shared" si="20"/>
        <v/>
      </c>
      <c r="L237" s="7" t="str">
        <f t="shared" si="21"/>
        <v/>
      </c>
      <c r="M237" s="7"/>
      <c r="N237" s="7"/>
      <c r="O237" s="7" t="str">
        <f t="shared" si="22"/>
        <v/>
      </c>
      <c r="P237" s="14"/>
      <c r="Q237" s="7" t="str">
        <f t="shared" si="23"/>
        <v/>
      </c>
      <c r="R237" s="2"/>
    </row>
    <row r="238" spans="1:18" x14ac:dyDescent="0.25">
      <c r="A238" s="14"/>
      <c r="B238" s="14"/>
      <c r="C238" s="14"/>
      <c r="D238" s="14"/>
      <c r="E238" s="14"/>
      <c r="F238" s="10" t="str">
        <f>IFERROR(VLOOKUP(E238, 'Data References'!$C$3:$D$55, 2, FALSE),"")</f>
        <v/>
      </c>
      <c r="G238" s="10" t="str">
        <f>IFERROR(VLOOKUP(F238,'Data References'!$D$3:$E$55,2,FALSE),"")</f>
        <v/>
      </c>
      <c r="H238" s="10" t="str">
        <f t="shared" si="18"/>
        <v/>
      </c>
      <c r="I238" s="10" t="str">
        <f t="shared" si="19"/>
        <v/>
      </c>
      <c r="J238" s="10"/>
      <c r="K238" s="10" t="str">
        <f t="shared" si="20"/>
        <v/>
      </c>
      <c r="L238" s="7" t="str">
        <f t="shared" si="21"/>
        <v/>
      </c>
      <c r="M238" s="7"/>
      <c r="N238" s="7"/>
      <c r="O238" s="7" t="str">
        <f t="shared" si="22"/>
        <v/>
      </c>
      <c r="P238" s="14"/>
      <c r="Q238" s="7" t="str">
        <f t="shared" si="23"/>
        <v/>
      </c>
      <c r="R238" s="2"/>
    </row>
    <row r="239" spans="1:18" x14ac:dyDescent="0.25">
      <c r="A239" s="14"/>
      <c r="B239" s="14"/>
      <c r="C239" s="14"/>
      <c r="D239" s="14"/>
      <c r="E239" s="14"/>
      <c r="F239" s="10" t="str">
        <f>IFERROR(VLOOKUP(E239, 'Data References'!$C$3:$D$55, 2, FALSE),"")</f>
        <v/>
      </c>
      <c r="G239" s="10" t="str">
        <f>IFERROR(VLOOKUP(F239,'Data References'!$D$3:$E$55,2,FALSE),"")</f>
        <v/>
      </c>
      <c r="H239" s="10" t="str">
        <f t="shared" si="18"/>
        <v/>
      </c>
      <c r="I239" s="10" t="str">
        <f t="shared" si="19"/>
        <v/>
      </c>
      <c r="J239" s="10"/>
      <c r="K239" s="10" t="str">
        <f t="shared" si="20"/>
        <v/>
      </c>
      <c r="L239" s="7" t="str">
        <f t="shared" si="21"/>
        <v/>
      </c>
      <c r="M239" s="7"/>
      <c r="N239" s="7"/>
      <c r="O239" s="7" t="str">
        <f t="shared" si="22"/>
        <v/>
      </c>
      <c r="P239" s="14"/>
      <c r="Q239" s="7" t="str">
        <f t="shared" si="23"/>
        <v/>
      </c>
      <c r="R239" s="2"/>
    </row>
    <row r="240" spans="1:18" x14ac:dyDescent="0.25">
      <c r="A240" s="14"/>
      <c r="B240" s="14"/>
      <c r="C240" s="14"/>
      <c r="D240" s="14"/>
      <c r="E240" s="14"/>
      <c r="F240" s="10" t="str">
        <f>IFERROR(VLOOKUP(E240, 'Data References'!$C$3:$D$55, 2, FALSE),"")</f>
        <v/>
      </c>
      <c r="G240" s="10" t="str">
        <f>IFERROR(VLOOKUP(F240,'Data References'!$D$3:$E$55,2,FALSE),"")</f>
        <v/>
      </c>
      <c r="H240" s="10" t="str">
        <f t="shared" si="18"/>
        <v/>
      </c>
      <c r="I240" s="10" t="str">
        <f t="shared" si="19"/>
        <v/>
      </c>
      <c r="J240" s="10"/>
      <c r="K240" s="10" t="str">
        <f t="shared" si="20"/>
        <v/>
      </c>
      <c r="L240" s="7" t="str">
        <f t="shared" si="21"/>
        <v/>
      </c>
      <c r="M240" s="7"/>
      <c r="N240" s="7"/>
      <c r="O240" s="7" t="str">
        <f t="shared" si="22"/>
        <v/>
      </c>
      <c r="P240" s="14"/>
      <c r="Q240" s="7" t="str">
        <f t="shared" si="23"/>
        <v/>
      </c>
      <c r="R240" s="2"/>
    </row>
    <row r="241" spans="1:18" x14ac:dyDescent="0.25">
      <c r="A241" s="14"/>
      <c r="B241" s="14"/>
      <c r="C241" s="14"/>
      <c r="D241" s="14"/>
      <c r="E241" s="14"/>
      <c r="F241" s="10" t="str">
        <f>IFERROR(VLOOKUP(E241, 'Data References'!$C$3:$D$55, 2, FALSE),"")</f>
        <v/>
      </c>
      <c r="G241" s="10" t="str">
        <f>IFERROR(VLOOKUP(F241,'Data References'!$D$3:$E$55,2,FALSE),"")</f>
        <v/>
      </c>
      <c r="H241" s="10" t="str">
        <f t="shared" si="18"/>
        <v/>
      </c>
      <c r="I241" s="10" t="str">
        <f t="shared" si="19"/>
        <v/>
      </c>
      <c r="J241" s="10"/>
      <c r="K241" s="10" t="str">
        <f t="shared" si="20"/>
        <v/>
      </c>
      <c r="L241" s="7" t="str">
        <f t="shared" si="21"/>
        <v/>
      </c>
      <c r="M241" s="7"/>
      <c r="N241" s="7"/>
      <c r="O241" s="7" t="str">
        <f t="shared" si="22"/>
        <v/>
      </c>
      <c r="P241" s="14"/>
      <c r="Q241" s="7" t="str">
        <f t="shared" si="23"/>
        <v/>
      </c>
      <c r="R241" s="2"/>
    </row>
    <row r="242" spans="1:18" x14ac:dyDescent="0.25">
      <c r="A242" s="14"/>
      <c r="B242" s="14"/>
      <c r="C242" s="14"/>
      <c r="D242" s="14"/>
      <c r="E242" s="14"/>
      <c r="F242" s="10" t="str">
        <f>IFERROR(VLOOKUP(E242, 'Data References'!$C$3:$D$55, 2, FALSE),"")</f>
        <v/>
      </c>
      <c r="G242" s="10" t="str">
        <f>IFERROR(VLOOKUP(F242,'Data References'!$D$3:$E$55,2,FALSE),"")</f>
        <v/>
      </c>
      <c r="H242" s="10" t="str">
        <f t="shared" si="18"/>
        <v/>
      </c>
      <c r="I242" s="10" t="str">
        <f t="shared" si="19"/>
        <v/>
      </c>
      <c r="J242" s="10"/>
      <c r="K242" s="10" t="str">
        <f t="shared" si="20"/>
        <v/>
      </c>
      <c r="L242" s="7" t="str">
        <f t="shared" si="21"/>
        <v/>
      </c>
      <c r="M242" s="7"/>
      <c r="N242" s="7"/>
      <c r="O242" s="7" t="str">
        <f t="shared" si="22"/>
        <v/>
      </c>
      <c r="P242" s="14"/>
      <c r="Q242" s="7" t="str">
        <f t="shared" si="23"/>
        <v/>
      </c>
      <c r="R242" s="2"/>
    </row>
    <row r="243" spans="1:18" x14ac:dyDescent="0.25">
      <c r="A243" s="14"/>
      <c r="B243" s="14"/>
      <c r="C243" s="14"/>
      <c r="D243" s="14"/>
      <c r="E243" s="14"/>
      <c r="F243" s="10" t="str">
        <f>IFERROR(VLOOKUP(E243, 'Data References'!$C$3:$D$55, 2, FALSE),"")</f>
        <v/>
      </c>
      <c r="G243" s="10" t="str">
        <f>IFERROR(VLOOKUP(F243,'Data References'!$D$3:$E$55,2,FALSE),"")</f>
        <v/>
      </c>
      <c r="H243" s="10" t="str">
        <f t="shared" si="18"/>
        <v/>
      </c>
      <c r="I243" s="10" t="str">
        <f t="shared" si="19"/>
        <v/>
      </c>
      <c r="J243" s="10"/>
      <c r="K243" s="10" t="str">
        <f t="shared" si="20"/>
        <v/>
      </c>
      <c r="L243" s="7" t="str">
        <f t="shared" si="21"/>
        <v/>
      </c>
      <c r="M243" s="7"/>
      <c r="N243" s="7"/>
      <c r="O243" s="7" t="str">
        <f t="shared" si="22"/>
        <v/>
      </c>
      <c r="P243" s="14"/>
      <c r="Q243" s="7" t="str">
        <f t="shared" si="23"/>
        <v/>
      </c>
      <c r="R243" s="2"/>
    </row>
    <row r="244" spans="1:18" x14ac:dyDescent="0.25">
      <c r="A244" s="14"/>
      <c r="B244" s="14"/>
      <c r="C244" s="14"/>
      <c r="D244" s="14"/>
      <c r="E244" s="14"/>
      <c r="F244" s="10" t="str">
        <f>IFERROR(VLOOKUP(E244, 'Data References'!$C$3:$D$55, 2, FALSE),"")</f>
        <v/>
      </c>
      <c r="G244" s="10" t="str">
        <f>IFERROR(VLOOKUP(F244,'Data References'!$D$3:$E$55,2,FALSE),"")</f>
        <v/>
      </c>
      <c r="H244" s="10" t="str">
        <f t="shared" si="18"/>
        <v/>
      </c>
      <c r="I244" s="10" t="str">
        <f t="shared" si="19"/>
        <v/>
      </c>
      <c r="J244" s="10"/>
      <c r="K244" s="10" t="str">
        <f t="shared" si="20"/>
        <v/>
      </c>
      <c r="L244" s="7" t="str">
        <f t="shared" si="21"/>
        <v/>
      </c>
      <c r="M244" s="7"/>
      <c r="N244" s="7"/>
      <c r="O244" s="7" t="str">
        <f t="shared" si="22"/>
        <v/>
      </c>
      <c r="P244" s="14"/>
      <c r="Q244" s="7" t="str">
        <f t="shared" si="23"/>
        <v/>
      </c>
      <c r="R244" s="2"/>
    </row>
    <row r="245" spans="1:18" x14ac:dyDescent="0.25">
      <c r="A245" s="14"/>
      <c r="B245" s="14"/>
      <c r="C245" s="14"/>
      <c r="D245" s="14"/>
      <c r="E245" s="14"/>
      <c r="F245" s="10" t="str">
        <f>IFERROR(VLOOKUP(E245, 'Data References'!$C$3:$D$55, 2, FALSE),"")</f>
        <v/>
      </c>
      <c r="G245" s="10" t="str">
        <f>IFERROR(VLOOKUP(F245,'Data References'!$D$3:$E$55,2,FALSE),"")</f>
        <v/>
      </c>
      <c r="H245" s="10" t="str">
        <f t="shared" si="18"/>
        <v/>
      </c>
      <c r="I245" s="10" t="str">
        <f t="shared" si="19"/>
        <v/>
      </c>
      <c r="J245" s="10"/>
      <c r="K245" s="10" t="str">
        <f t="shared" si="20"/>
        <v/>
      </c>
      <c r="L245" s="7" t="str">
        <f t="shared" si="21"/>
        <v/>
      </c>
      <c r="M245" s="7"/>
      <c r="N245" s="7"/>
      <c r="O245" s="7" t="str">
        <f t="shared" si="22"/>
        <v/>
      </c>
      <c r="P245" s="14"/>
      <c r="Q245" s="7" t="str">
        <f t="shared" si="23"/>
        <v/>
      </c>
      <c r="R245" s="2"/>
    </row>
    <row r="246" spans="1:18" x14ac:dyDescent="0.25">
      <c r="A246" s="14"/>
      <c r="B246" s="14"/>
      <c r="C246" s="14"/>
      <c r="D246" s="14"/>
      <c r="E246" s="14"/>
      <c r="F246" s="10" t="str">
        <f>IFERROR(VLOOKUP(E246, 'Data References'!$C$3:$D$55, 2, FALSE),"")</f>
        <v/>
      </c>
      <c r="G246" s="10" t="str">
        <f>IFERROR(VLOOKUP(F246,'Data References'!$D$3:$E$55,2,FALSE),"")</f>
        <v/>
      </c>
      <c r="H246" s="10" t="str">
        <f t="shared" si="18"/>
        <v/>
      </c>
      <c r="I246" s="10" t="str">
        <f t="shared" si="19"/>
        <v/>
      </c>
      <c r="J246" s="10"/>
      <c r="K246" s="10" t="str">
        <f t="shared" si="20"/>
        <v/>
      </c>
      <c r="L246" s="7" t="str">
        <f t="shared" si="21"/>
        <v/>
      </c>
      <c r="M246" s="7"/>
      <c r="N246" s="7"/>
      <c r="O246" s="7" t="str">
        <f t="shared" si="22"/>
        <v/>
      </c>
      <c r="P246" s="14"/>
      <c r="Q246" s="7" t="str">
        <f t="shared" si="23"/>
        <v/>
      </c>
      <c r="R246" s="2"/>
    </row>
    <row r="247" spans="1:18" x14ac:dyDescent="0.25">
      <c r="A247" s="14"/>
      <c r="B247" s="14"/>
      <c r="C247" s="14"/>
      <c r="D247" s="14"/>
      <c r="E247" s="14"/>
      <c r="F247" s="10" t="str">
        <f>IFERROR(VLOOKUP(E247, 'Data References'!$C$3:$D$55, 2, FALSE),"")</f>
        <v/>
      </c>
      <c r="G247" s="10" t="str">
        <f>IFERROR(VLOOKUP(F247,'Data References'!$D$3:$E$55,2,FALSE),"")</f>
        <v/>
      </c>
      <c r="H247" s="10" t="str">
        <f t="shared" si="18"/>
        <v/>
      </c>
      <c r="I247" s="10" t="str">
        <f t="shared" si="19"/>
        <v/>
      </c>
      <c r="J247" s="10"/>
      <c r="K247" s="10" t="str">
        <f t="shared" si="20"/>
        <v/>
      </c>
      <c r="L247" s="7" t="str">
        <f t="shared" si="21"/>
        <v/>
      </c>
      <c r="M247" s="7"/>
      <c r="N247" s="7"/>
      <c r="O247" s="7" t="str">
        <f t="shared" si="22"/>
        <v/>
      </c>
      <c r="P247" s="14"/>
      <c r="Q247" s="7" t="str">
        <f t="shared" si="23"/>
        <v/>
      </c>
      <c r="R247" s="2"/>
    </row>
    <row r="248" spans="1:18" x14ac:dyDescent="0.25">
      <c r="A248" s="14"/>
      <c r="B248" s="14"/>
      <c r="C248" s="14"/>
      <c r="D248" s="14"/>
      <c r="E248" s="14"/>
      <c r="F248" s="10" t="str">
        <f>IFERROR(VLOOKUP(E248, 'Data References'!$C$3:$D$55, 2, FALSE),"")</f>
        <v/>
      </c>
      <c r="G248" s="10" t="str">
        <f>IFERROR(VLOOKUP(F248,'Data References'!$D$3:$E$55,2,FALSE),"")</f>
        <v/>
      </c>
      <c r="H248" s="10" t="str">
        <f t="shared" si="18"/>
        <v/>
      </c>
      <c r="I248" s="10" t="str">
        <f t="shared" si="19"/>
        <v/>
      </c>
      <c r="J248" s="10"/>
      <c r="K248" s="10" t="str">
        <f t="shared" si="20"/>
        <v/>
      </c>
      <c r="L248" s="7" t="str">
        <f t="shared" si="21"/>
        <v/>
      </c>
      <c r="M248" s="7"/>
      <c r="N248" s="7"/>
      <c r="O248" s="7" t="str">
        <f t="shared" si="22"/>
        <v/>
      </c>
      <c r="P248" s="14"/>
      <c r="Q248" s="7" t="str">
        <f t="shared" si="23"/>
        <v/>
      </c>
      <c r="R248" s="2"/>
    </row>
    <row r="249" spans="1:18" x14ac:dyDescent="0.25">
      <c r="A249" s="14"/>
      <c r="B249" s="14"/>
      <c r="C249" s="14"/>
      <c r="D249" s="14"/>
      <c r="E249" s="14"/>
      <c r="F249" s="10" t="str">
        <f>IFERROR(VLOOKUP(E249, 'Data References'!$C$3:$D$55, 2, FALSE),"")</f>
        <v/>
      </c>
      <c r="G249" s="10" t="str">
        <f>IFERROR(VLOOKUP(F249,'Data References'!$D$3:$E$55,2,FALSE),"")</f>
        <v/>
      </c>
      <c r="H249" s="10" t="str">
        <f t="shared" si="18"/>
        <v/>
      </c>
      <c r="I249" s="10" t="str">
        <f t="shared" si="19"/>
        <v/>
      </c>
      <c r="J249" s="10"/>
      <c r="K249" s="10" t="str">
        <f t="shared" si="20"/>
        <v/>
      </c>
      <c r="L249" s="7" t="str">
        <f t="shared" si="21"/>
        <v/>
      </c>
      <c r="M249" s="7"/>
      <c r="N249" s="7"/>
      <c r="O249" s="7" t="str">
        <f t="shared" si="22"/>
        <v/>
      </c>
      <c r="P249" s="14"/>
      <c r="Q249" s="7" t="str">
        <f t="shared" si="23"/>
        <v/>
      </c>
      <c r="R249" s="2"/>
    </row>
    <row r="250" spans="1:18" x14ac:dyDescent="0.25">
      <c r="A250" s="14"/>
      <c r="B250" s="14"/>
      <c r="C250" s="14"/>
      <c r="D250" s="14"/>
      <c r="E250" s="14"/>
      <c r="F250" s="10" t="str">
        <f>IFERROR(VLOOKUP(E250, 'Data References'!$C$3:$D$55, 2, FALSE),"")</f>
        <v/>
      </c>
      <c r="G250" s="10" t="str">
        <f>IFERROR(VLOOKUP(F250,'Data References'!$D$3:$E$55,2,FALSE),"")</f>
        <v/>
      </c>
      <c r="H250" s="10" t="str">
        <f t="shared" si="18"/>
        <v/>
      </c>
      <c r="I250" s="10" t="str">
        <f t="shared" si="19"/>
        <v/>
      </c>
      <c r="J250" s="10"/>
      <c r="K250" s="10" t="str">
        <f t="shared" si="20"/>
        <v/>
      </c>
      <c r="L250" s="7" t="str">
        <f t="shared" si="21"/>
        <v/>
      </c>
      <c r="M250" s="7"/>
      <c r="N250" s="7"/>
      <c r="O250" s="7" t="str">
        <f t="shared" si="22"/>
        <v/>
      </c>
      <c r="P250" s="14"/>
      <c r="Q250" s="7" t="str">
        <f t="shared" si="23"/>
        <v/>
      </c>
      <c r="R250" s="2"/>
    </row>
    <row r="251" spans="1:18" x14ac:dyDescent="0.25">
      <c r="A251" s="14"/>
      <c r="B251" s="14"/>
      <c r="C251" s="14"/>
      <c r="D251" s="14"/>
      <c r="E251" s="14"/>
      <c r="F251" s="10" t="str">
        <f>IFERROR(VLOOKUP(E251, 'Data References'!$C$3:$D$55, 2, FALSE),"")</f>
        <v/>
      </c>
      <c r="G251" s="10" t="str">
        <f>IFERROR(VLOOKUP(F251,'Data References'!$D$3:$E$55,2,FALSE),"")</f>
        <v/>
      </c>
      <c r="H251" s="10" t="str">
        <f t="shared" si="18"/>
        <v/>
      </c>
      <c r="I251" s="10" t="str">
        <f t="shared" si="19"/>
        <v/>
      </c>
      <c r="J251" s="10"/>
      <c r="K251" s="10" t="str">
        <f t="shared" si="20"/>
        <v/>
      </c>
      <c r="L251" s="7" t="str">
        <f t="shared" si="21"/>
        <v/>
      </c>
      <c r="M251" s="7"/>
      <c r="N251" s="7"/>
      <c r="O251" s="7" t="str">
        <f t="shared" si="22"/>
        <v/>
      </c>
      <c r="P251" s="14"/>
      <c r="Q251" s="7" t="str">
        <f t="shared" si="23"/>
        <v/>
      </c>
      <c r="R251" s="2"/>
    </row>
    <row r="252" spans="1:18" x14ac:dyDescent="0.25">
      <c r="A252" s="14"/>
      <c r="B252" s="14"/>
      <c r="C252" s="14"/>
      <c r="D252" s="14"/>
      <c r="E252" s="14"/>
      <c r="F252" s="10" t="str">
        <f>IFERROR(VLOOKUP(E252, 'Data References'!$C$3:$D$55, 2, FALSE),"")</f>
        <v/>
      </c>
      <c r="G252" s="10" t="str">
        <f>IFERROR(VLOOKUP(F252,'Data References'!$D$3:$E$55,2,FALSE),"")</f>
        <v/>
      </c>
      <c r="H252" s="10" t="str">
        <f t="shared" si="18"/>
        <v/>
      </c>
      <c r="I252" s="10" t="str">
        <f t="shared" si="19"/>
        <v/>
      </c>
      <c r="J252" s="10"/>
      <c r="K252" s="10" t="str">
        <f t="shared" si="20"/>
        <v/>
      </c>
      <c r="L252" s="7" t="str">
        <f t="shared" si="21"/>
        <v/>
      </c>
      <c r="M252" s="7"/>
      <c r="N252" s="7"/>
      <c r="O252" s="7" t="str">
        <f t="shared" si="22"/>
        <v/>
      </c>
      <c r="P252" s="14"/>
      <c r="Q252" s="7" t="str">
        <f t="shared" si="23"/>
        <v/>
      </c>
      <c r="R252" s="2"/>
    </row>
    <row r="253" spans="1:18" x14ac:dyDescent="0.25">
      <c r="A253" s="14"/>
      <c r="B253" s="14"/>
      <c r="C253" s="14"/>
      <c r="D253" s="14"/>
      <c r="E253" s="14"/>
      <c r="F253" s="10" t="str">
        <f>IFERROR(VLOOKUP(E253, 'Data References'!$C$3:$D$55, 2, FALSE),"")</f>
        <v/>
      </c>
      <c r="G253" s="10" t="str">
        <f>IFERROR(VLOOKUP(F253,'Data References'!$D$3:$E$55,2,FALSE),"")</f>
        <v/>
      </c>
      <c r="H253" s="10" t="str">
        <f t="shared" si="18"/>
        <v/>
      </c>
      <c r="I253" s="10" t="str">
        <f t="shared" si="19"/>
        <v/>
      </c>
      <c r="J253" s="10"/>
      <c r="K253" s="10" t="str">
        <f t="shared" si="20"/>
        <v/>
      </c>
      <c r="L253" s="7" t="str">
        <f t="shared" si="21"/>
        <v/>
      </c>
      <c r="M253" s="7"/>
      <c r="N253" s="7"/>
      <c r="O253" s="7" t="str">
        <f t="shared" si="22"/>
        <v/>
      </c>
      <c r="P253" s="14"/>
      <c r="Q253" s="7" t="str">
        <f t="shared" si="23"/>
        <v/>
      </c>
      <c r="R253" s="2"/>
    </row>
    <row r="254" spans="1:18" x14ac:dyDescent="0.25">
      <c r="A254" s="14"/>
      <c r="B254" s="14"/>
      <c r="C254" s="14"/>
      <c r="D254" s="14"/>
      <c r="E254" s="14"/>
      <c r="F254" s="10" t="str">
        <f>IFERROR(VLOOKUP(E254, 'Data References'!$C$3:$D$55, 2, FALSE),"")</f>
        <v/>
      </c>
      <c r="G254" s="10" t="str">
        <f>IFERROR(VLOOKUP(F254,'Data References'!$D$3:$E$55,2,FALSE),"")</f>
        <v/>
      </c>
      <c r="H254" s="10" t="str">
        <f t="shared" si="18"/>
        <v/>
      </c>
      <c r="I254" s="10" t="str">
        <f t="shared" si="19"/>
        <v/>
      </c>
      <c r="J254" s="10"/>
      <c r="K254" s="10" t="str">
        <f t="shared" si="20"/>
        <v/>
      </c>
      <c r="L254" s="7" t="str">
        <f t="shared" si="21"/>
        <v/>
      </c>
      <c r="M254" s="7"/>
      <c r="N254" s="7"/>
      <c r="O254" s="7" t="str">
        <f t="shared" si="22"/>
        <v/>
      </c>
      <c r="P254" s="14"/>
      <c r="Q254" s="7" t="str">
        <f t="shared" si="23"/>
        <v/>
      </c>
      <c r="R254" s="2"/>
    </row>
    <row r="255" spans="1:18" x14ac:dyDescent="0.25">
      <c r="A255" s="14"/>
      <c r="B255" s="14"/>
      <c r="C255" s="14"/>
      <c r="D255" s="14"/>
      <c r="E255" s="14"/>
      <c r="F255" s="10" t="str">
        <f>IFERROR(VLOOKUP(E255, 'Data References'!$C$3:$D$55, 2, FALSE),"")</f>
        <v/>
      </c>
      <c r="G255" s="10" t="str">
        <f>IFERROR(VLOOKUP(F255,'Data References'!$D$3:$E$55,2,FALSE),"")</f>
        <v/>
      </c>
      <c r="H255" s="10" t="str">
        <f t="shared" si="18"/>
        <v/>
      </c>
      <c r="I255" s="10" t="str">
        <f t="shared" si="19"/>
        <v/>
      </c>
      <c r="J255" s="10"/>
      <c r="K255" s="10" t="str">
        <f t="shared" si="20"/>
        <v/>
      </c>
      <c r="L255" s="7" t="str">
        <f t="shared" si="21"/>
        <v/>
      </c>
      <c r="M255" s="7"/>
      <c r="N255" s="7"/>
      <c r="O255" s="7" t="str">
        <f t="shared" si="22"/>
        <v/>
      </c>
      <c r="P255" s="14"/>
      <c r="Q255" s="7" t="str">
        <f t="shared" si="23"/>
        <v/>
      </c>
      <c r="R255" s="2"/>
    </row>
    <row r="256" spans="1:18" x14ac:dyDescent="0.25">
      <c r="A256" s="14"/>
      <c r="B256" s="14"/>
      <c r="C256" s="14"/>
      <c r="D256" s="14"/>
      <c r="E256" s="14"/>
      <c r="F256" s="10" t="str">
        <f>IFERROR(VLOOKUP(E256, 'Data References'!$C$3:$D$55, 2, FALSE),"")</f>
        <v/>
      </c>
      <c r="G256" s="10" t="str">
        <f>IFERROR(VLOOKUP(F256,'Data References'!$D$3:$E$55,2,FALSE),"")</f>
        <v/>
      </c>
      <c r="H256" s="10" t="str">
        <f t="shared" si="18"/>
        <v/>
      </c>
      <c r="I256" s="10" t="str">
        <f t="shared" si="19"/>
        <v/>
      </c>
      <c r="J256" s="10"/>
      <c r="K256" s="10" t="str">
        <f t="shared" si="20"/>
        <v/>
      </c>
      <c r="L256" s="7" t="str">
        <f t="shared" si="21"/>
        <v/>
      </c>
      <c r="M256" s="7"/>
      <c r="N256" s="7"/>
      <c r="O256" s="7" t="str">
        <f t="shared" si="22"/>
        <v/>
      </c>
      <c r="P256" s="14"/>
      <c r="Q256" s="7" t="str">
        <f t="shared" si="23"/>
        <v/>
      </c>
      <c r="R256" s="2"/>
    </row>
    <row r="257" spans="1:18" x14ac:dyDescent="0.25">
      <c r="A257" s="14"/>
      <c r="B257" s="14"/>
      <c r="C257" s="14"/>
      <c r="D257" s="14"/>
      <c r="E257" s="14"/>
      <c r="F257" s="10" t="str">
        <f>IFERROR(VLOOKUP(E257, 'Data References'!$C$3:$D$55, 2, FALSE),"")</f>
        <v/>
      </c>
      <c r="G257" s="10" t="str">
        <f>IFERROR(VLOOKUP(F257,'Data References'!$D$3:$E$55,2,FALSE),"")</f>
        <v/>
      </c>
      <c r="H257" s="10" t="str">
        <f t="shared" si="18"/>
        <v/>
      </c>
      <c r="I257" s="10" t="str">
        <f t="shared" si="19"/>
        <v/>
      </c>
      <c r="J257" s="10"/>
      <c r="K257" s="10" t="str">
        <f t="shared" si="20"/>
        <v/>
      </c>
      <c r="L257" s="7" t="str">
        <f t="shared" si="21"/>
        <v/>
      </c>
      <c r="M257" s="7"/>
      <c r="N257" s="7"/>
      <c r="O257" s="7" t="str">
        <f t="shared" si="22"/>
        <v/>
      </c>
      <c r="P257" s="14"/>
      <c r="Q257" s="7" t="str">
        <f t="shared" si="23"/>
        <v/>
      </c>
      <c r="R257" s="2"/>
    </row>
    <row r="258" spans="1:18" x14ac:dyDescent="0.25">
      <c r="A258" s="14"/>
      <c r="B258" s="14"/>
      <c r="C258" s="14"/>
      <c r="D258" s="14"/>
      <c r="E258" s="14"/>
      <c r="F258" s="10" t="str">
        <f>IFERROR(VLOOKUP(E258, 'Data References'!$C$3:$D$55, 2, FALSE),"")</f>
        <v/>
      </c>
      <c r="G258" s="10" t="str">
        <f>IFERROR(VLOOKUP(F258,'Data References'!$D$3:$E$55,2,FALSE),"")</f>
        <v/>
      </c>
      <c r="H258" s="10" t="str">
        <f t="shared" si="18"/>
        <v/>
      </c>
      <c r="I258" s="10" t="str">
        <f t="shared" si="19"/>
        <v/>
      </c>
      <c r="J258" s="10"/>
      <c r="K258" s="10" t="str">
        <f t="shared" si="20"/>
        <v/>
      </c>
      <c r="L258" s="7" t="str">
        <f t="shared" si="21"/>
        <v/>
      </c>
      <c r="M258" s="7"/>
      <c r="N258" s="7"/>
      <c r="O258" s="7" t="str">
        <f t="shared" si="22"/>
        <v/>
      </c>
      <c r="P258" s="14"/>
      <c r="Q258" s="7" t="str">
        <f t="shared" si="23"/>
        <v/>
      </c>
      <c r="R258" s="2"/>
    </row>
    <row r="259" spans="1:18" x14ac:dyDescent="0.25">
      <c r="A259" s="14"/>
      <c r="B259" s="14"/>
      <c r="C259" s="14"/>
      <c r="D259" s="14"/>
      <c r="E259" s="14"/>
      <c r="F259" s="10" t="str">
        <f>IFERROR(VLOOKUP(E259, 'Data References'!$C$3:$D$55, 2, FALSE),"")</f>
        <v/>
      </c>
      <c r="G259" s="10" t="str">
        <f>IFERROR(VLOOKUP(F259,'Data References'!$D$3:$E$55,2,FALSE),"")</f>
        <v/>
      </c>
      <c r="H259" s="10" t="str">
        <f t="shared" ref="H259:H322" si="24">IFERROR(IF($D259="","",IF($D259="Male",$T$25,$T$26)),"")</f>
        <v/>
      </c>
      <c r="I259" s="10" t="str">
        <f t="shared" ref="I259:I322" si="25">IF(OR(M259="", N259=""), "", IF(M259=10, N259*2, IF(M259=40, N259*0.25, "")))</f>
        <v/>
      </c>
      <c r="J259" s="10"/>
      <c r="K259" s="10" t="str">
        <f t="shared" ref="K259:K322" si="26">IF(OR(H259="", G259=""), "", ROUNDDOWN(H259*G259, 0))</f>
        <v/>
      </c>
      <c r="L259" s="7" t="str">
        <f t="shared" ref="L259:L322" si="27">IF(OR(J259="", I259=""), "", J259+I259)</f>
        <v/>
      </c>
      <c r="M259" s="7"/>
      <c r="N259" s="7"/>
      <c r="O259" s="7" t="str">
        <f t="shared" ref="O259:O322" si="28">IF(AND(K259="",L259=""),"",IFERROR(IF(L259&lt;=K259,"Pass","Fail"),""))</f>
        <v/>
      </c>
      <c r="P259" s="14"/>
      <c r="Q259" s="7" t="str">
        <f t="shared" ref="Q259:Q322" si="29">IF(O259="", "", IF(O259="Pass", IF(P259=0, "Bronze", IF(OR(P259=1, P259=2, P259=3), "Silver", IF(P259=4, "Gold", ""))), IF(O259="Fail", "N/A", "")))</f>
        <v/>
      </c>
      <c r="R259" s="2"/>
    </row>
    <row r="260" spans="1:18" x14ac:dyDescent="0.25">
      <c r="A260" s="14"/>
      <c r="B260" s="14"/>
      <c r="C260" s="14"/>
      <c r="D260" s="14"/>
      <c r="E260" s="14"/>
      <c r="F260" s="10" t="str">
        <f>IFERROR(VLOOKUP(E260, 'Data References'!$C$3:$D$55, 2, FALSE),"")</f>
        <v/>
      </c>
      <c r="G260" s="10" t="str">
        <f>IFERROR(VLOOKUP(F260,'Data References'!$D$3:$E$55,2,FALSE),"")</f>
        <v/>
      </c>
      <c r="H260" s="10" t="str">
        <f t="shared" si="24"/>
        <v/>
      </c>
      <c r="I260" s="10" t="str">
        <f t="shared" si="25"/>
        <v/>
      </c>
      <c r="J260" s="10"/>
      <c r="K260" s="10" t="str">
        <f t="shared" si="26"/>
        <v/>
      </c>
      <c r="L260" s="7" t="str">
        <f t="shared" si="27"/>
        <v/>
      </c>
      <c r="M260" s="7"/>
      <c r="N260" s="7"/>
      <c r="O260" s="7" t="str">
        <f t="shared" si="28"/>
        <v/>
      </c>
      <c r="P260" s="14"/>
      <c r="Q260" s="7" t="str">
        <f t="shared" si="29"/>
        <v/>
      </c>
      <c r="R260" s="2"/>
    </row>
    <row r="261" spans="1:18" x14ac:dyDescent="0.25">
      <c r="A261" s="14"/>
      <c r="B261" s="14"/>
      <c r="C261" s="14"/>
      <c r="D261" s="14"/>
      <c r="E261" s="14"/>
      <c r="F261" s="10" t="str">
        <f>IFERROR(VLOOKUP(E261, 'Data References'!$C$3:$D$55, 2, FALSE),"")</f>
        <v/>
      </c>
      <c r="G261" s="10" t="str">
        <f>IFERROR(VLOOKUP(F261,'Data References'!$D$3:$E$55,2,FALSE),"")</f>
        <v/>
      </c>
      <c r="H261" s="10" t="str">
        <f t="shared" si="24"/>
        <v/>
      </c>
      <c r="I261" s="10" t="str">
        <f t="shared" si="25"/>
        <v/>
      </c>
      <c r="J261" s="10"/>
      <c r="K261" s="10" t="str">
        <f t="shared" si="26"/>
        <v/>
      </c>
      <c r="L261" s="7" t="str">
        <f t="shared" si="27"/>
        <v/>
      </c>
      <c r="M261" s="7"/>
      <c r="N261" s="7"/>
      <c r="O261" s="7" t="str">
        <f t="shared" si="28"/>
        <v/>
      </c>
      <c r="P261" s="14"/>
      <c r="Q261" s="7" t="str">
        <f t="shared" si="29"/>
        <v/>
      </c>
      <c r="R261" s="2"/>
    </row>
    <row r="262" spans="1:18" x14ac:dyDescent="0.25">
      <c r="A262" s="14"/>
      <c r="B262" s="14"/>
      <c r="C262" s="14"/>
      <c r="D262" s="14"/>
      <c r="E262" s="14"/>
      <c r="F262" s="10" t="str">
        <f>IFERROR(VLOOKUP(E262, 'Data References'!$C$3:$D$55, 2, FALSE),"")</f>
        <v/>
      </c>
      <c r="G262" s="10" t="str">
        <f>IFERROR(VLOOKUP(F262,'Data References'!$D$3:$E$55,2,FALSE),"")</f>
        <v/>
      </c>
      <c r="H262" s="10" t="str">
        <f t="shared" si="24"/>
        <v/>
      </c>
      <c r="I262" s="10" t="str">
        <f t="shared" si="25"/>
        <v/>
      </c>
      <c r="J262" s="10"/>
      <c r="K262" s="10" t="str">
        <f t="shared" si="26"/>
        <v/>
      </c>
      <c r="L262" s="7" t="str">
        <f t="shared" si="27"/>
        <v/>
      </c>
      <c r="M262" s="7"/>
      <c r="N262" s="7"/>
      <c r="O262" s="7" t="str">
        <f t="shared" si="28"/>
        <v/>
      </c>
      <c r="P262" s="14"/>
      <c r="Q262" s="7" t="str">
        <f t="shared" si="29"/>
        <v/>
      </c>
      <c r="R262" s="2"/>
    </row>
    <row r="263" spans="1:18" x14ac:dyDescent="0.25">
      <c r="A263" s="14"/>
      <c r="B263" s="14"/>
      <c r="C263" s="14"/>
      <c r="D263" s="14"/>
      <c r="E263" s="14"/>
      <c r="F263" s="10" t="str">
        <f>IFERROR(VLOOKUP(E263, 'Data References'!$C$3:$D$55, 2, FALSE),"")</f>
        <v/>
      </c>
      <c r="G263" s="10" t="str">
        <f>IFERROR(VLOOKUP(F263,'Data References'!$D$3:$E$55,2,FALSE),"")</f>
        <v/>
      </c>
      <c r="H263" s="10" t="str">
        <f t="shared" si="24"/>
        <v/>
      </c>
      <c r="I263" s="10" t="str">
        <f t="shared" si="25"/>
        <v/>
      </c>
      <c r="J263" s="10"/>
      <c r="K263" s="10" t="str">
        <f t="shared" si="26"/>
        <v/>
      </c>
      <c r="L263" s="7" t="str">
        <f t="shared" si="27"/>
        <v/>
      </c>
      <c r="M263" s="7"/>
      <c r="N263" s="7"/>
      <c r="O263" s="7" t="str">
        <f t="shared" si="28"/>
        <v/>
      </c>
      <c r="P263" s="14"/>
      <c r="Q263" s="7" t="str">
        <f t="shared" si="29"/>
        <v/>
      </c>
      <c r="R263" s="2"/>
    </row>
    <row r="264" spans="1:18" x14ac:dyDescent="0.25">
      <c r="A264" s="14"/>
      <c r="B264" s="14"/>
      <c r="C264" s="14"/>
      <c r="D264" s="14"/>
      <c r="E264" s="14"/>
      <c r="F264" s="10" t="str">
        <f>IFERROR(VLOOKUP(E264, 'Data References'!$C$3:$D$55, 2, FALSE),"")</f>
        <v/>
      </c>
      <c r="G264" s="10" t="str">
        <f>IFERROR(VLOOKUP(F264,'Data References'!$D$3:$E$55,2,FALSE),"")</f>
        <v/>
      </c>
      <c r="H264" s="10" t="str">
        <f t="shared" si="24"/>
        <v/>
      </c>
      <c r="I264" s="10" t="str">
        <f t="shared" si="25"/>
        <v/>
      </c>
      <c r="J264" s="10"/>
      <c r="K264" s="10" t="str">
        <f t="shared" si="26"/>
        <v/>
      </c>
      <c r="L264" s="7" t="str">
        <f t="shared" si="27"/>
        <v/>
      </c>
      <c r="M264" s="7"/>
      <c r="N264" s="7"/>
      <c r="O264" s="7" t="str">
        <f t="shared" si="28"/>
        <v/>
      </c>
      <c r="P264" s="14"/>
      <c r="Q264" s="7" t="str">
        <f t="shared" si="29"/>
        <v/>
      </c>
      <c r="R264" s="2"/>
    </row>
    <row r="265" spans="1:18" x14ac:dyDescent="0.25">
      <c r="A265" s="14"/>
      <c r="B265" s="14"/>
      <c r="C265" s="14"/>
      <c r="D265" s="14"/>
      <c r="E265" s="14"/>
      <c r="F265" s="10" t="str">
        <f>IFERROR(VLOOKUP(E265, 'Data References'!$C$3:$D$55, 2, FALSE),"")</f>
        <v/>
      </c>
      <c r="G265" s="10" t="str">
        <f>IFERROR(VLOOKUP(F265,'Data References'!$D$3:$E$55,2,FALSE),"")</f>
        <v/>
      </c>
      <c r="H265" s="10" t="str">
        <f t="shared" si="24"/>
        <v/>
      </c>
      <c r="I265" s="10" t="str">
        <f t="shared" si="25"/>
        <v/>
      </c>
      <c r="J265" s="10"/>
      <c r="K265" s="10" t="str">
        <f t="shared" si="26"/>
        <v/>
      </c>
      <c r="L265" s="7" t="str">
        <f t="shared" si="27"/>
        <v/>
      </c>
      <c r="M265" s="7"/>
      <c r="N265" s="7"/>
      <c r="O265" s="7" t="str">
        <f t="shared" si="28"/>
        <v/>
      </c>
      <c r="P265" s="14"/>
      <c r="Q265" s="7" t="str">
        <f t="shared" si="29"/>
        <v/>
      </c>
      <c r="R265" s="2"/>
    </row>
    <row r="266" spans="1:18" x14ac:dyDescent="0.25">
      <c r="A266" s="14"/>
      <c r="B266" s="14"/>
      <c r="C266" s="14"/>
      <c r="D266" s="14"/>
      <c r="E266" s="14"/>
      <c r="F266" s="10" t="str">
        <f>IFERROR(VLOOKUP(E266, 'Data References'!$C$3:$D$55, 2, FALSE),"")</f>
        <v/>
      </c>
      <c r="G266" s="10" t="str">
        <f>IFERROR(VLOOKUP(F266,'Data References'!$D$3:$E$55,2,FALSE),"")</f>
        <v/>
      </c>
      <c r="H266" s="10" t="str">
        <f t="shared" si="24"/>
        <v/>
      </c>
      <c r="I266" s="10" t="str">
        <f t="shared" si="25"/>
        <v/>
      </c>
      <c r="J266" s="10"/>
      <c r="K266" s="10" t="str">
        <f t="shared" si="26"/>
        <v/>
      </c>
      <c r="L266" s="7" t="str">
        <f t="shared" si="27"/>
        <v/>
      </c>
      <c r="M266" s="7"/>
      <c r="N266" s="7"/>
      <c r="O266" s="7" t="str">
        <f t="shared" si="28"/>
        <v/>
      </c>
      <c r="P266" s="14"/>
      <c r="Q266" s="7" t="str">
        <f t="shared" si="29"/>
        <v/>
      </c>
      <c r="R266" s="2"/>
    </row>
    <row r="267" spans="1:18" x14ac:dyDescent="0.25">
      <c r="A267" s="14"/>
      <c r="B267" s="14"/>
      <c r="C267" s="14"/>
      <c r="D267" s="14"/>
      <c r="E267" s="14"/>
      <c r="F267" s="10" t="str">
        <f>IFERROR(VLOOKUP(E267, 'Data References'!$C$3:$D$55, 2, FALSE),"")</f>
        <v/>
      </c>
      <c r="G267" s="10" t="str">
        <f>IFERROR(VLOOKUP(F267,'Data References'!$D$3:$E$55,2,FALSE),"")</f>
        <v/>
      </c>
      <c r="H267" s="10" t="str">
        <f t="shared" si="24"/>
        <v/>
      </c>
      <c r="I267" s="10" t="str">
        <f t="shared" si="25"/>
        <v/>
      </c>
      <c r="J267" s="10"/>
      <c r="K267" s="10" t="str">
        <f t="shared" si="26"/>
        <v/>
      </c>
      <c r="L267" s="7" t="str">
        <f t="shared" si="27"/>
        <v/>
      </c>
      <c r="M267" s="7"/>
      <c r="N267" s="7"/>
      <c r="O267" s="7" t="str">
        <f t="shared" si="28"/>
        <v/>
      </c>
      <c r="P267" s="14"/>
      <c r="Q267" s="7" t="str">
        <f t="shared" si="29"/>
        <v/>
      </c>
      <c r="R267" s="2"/>
    </row>
    <row r="268" spans="1:18" x14ac:dyDescent="0.25">
      <c r="A268" s="14"/>
      <c r="B268" s="14"/>
      <c r="C268" s="14"/>
      <c r="D268" s="14"/>
      <c r="E268" s="14"/>
      <c r="F268" s="10" t="str">
        <f>IFERROR(VLOOKUP(E268, 'Data References'!$C$3:$D$55, 2, FALSE),"")</f>
        <v/>
      </c>
      <c r="G268" s="10" t="str">
        <f>IFERROR(VLOOKUP(F268,'Data References'!$D$3:$E$55,2,FALSE),"")</f>
        <v/>
      </c>
      <c r="H268" s="10" t="str">
        <f t="shared" si="24"/>
        <v/>
      </c>
      <c r="I268" s="10" t="str">
        <f t="shared" si="25"/>
        <v/>
      </c>
      <c r="J268" s="10"/>
      <c r="K268" s="10" t="str">
        <f t="shared" si="26"/>
        <v/>
      </c>
      <c r="L268" s="7" t="str">
        <f t="shared" si="27"/>
        <v/>
      </c>
      <c r="M268" s="7"/>
      <c r="N268" s="7"/>
      <c r="O268" s="7" t="str">
        <f t="shared" si="28"/>
        <v/>
      </c>
      <c r="P268" s="14"/>
      <c r="Q268" s="7" t="str">
        <f t="shared" si="29"/>
        <v/>
      </c>
      <c r="R268" s="2"/>
    </row>
    <row r="269" spans="1:18" x14ac:dyDescent="0.25">
      <c r="A269" s="14"/>
      <c r="B269" s="14"/>
      <c r="C269" s="14"/>
      <c r="D269" s="14"/>
      <c r="E269" s="14"/>
      <c r="F269" s="10" t="str">
        <f>IFERROR(VLOOKUP(E269, 'Data References'!$C$3:$D$55, 2, FALSE),"")</f>
        <v/>
      </c>
      <c r="G269" s="10" t="str">
        <f>IFERROR(VLOOKUP(F269,'Data References'!$D$3:$E$55,2,FALSE),"")</f>
        <v/>
      </c>
      <c r="H269" s="10" t="str">
        <f t="shared" si="24"/>
        <v/>
      </c>
      <c r="I269" s="10" t="str">
        <f t="shared" si="25"/>
        <v/>
      </c>
      <c r="J269" s="10"/>
      <c r="K269" s="10" t="str">
        <f t="shared" si="26"/>
        <v/>
      </c>
      <c r="L269" s="7" t="str">
        <f t="shared" si="27"/>
        <v/>
      </c>
      <c r="M269" s="7"/>
      <c r="N269" s="7"/>
      <c r="O269" s="7" t="str">
        <f t="shared" si="28"/>
        <v/>
      </c>
      <c r="P269" s="14"/>
      <c r="Q269" s="7" t="str">
        <f t="shared" si="29"/>
        <v/>
      </c>
      <c r="R269" s="2"/>
    </row>
    <row r="270" spans="1:18" x14ac:dyDescent="0.25">
      <c r="A270" s="14"/>
      <c r="B270" s="14"/>
      <c r="C270" s="14"/>
      <c r="D270" s="14"/>
      <c r="E270" s="14"/>
      <c r="F270" s="10" t="str">
        <f>IFERROR(VLOOKUP(E270, 'Data References'!$C$3:$D$55, 2, FALSE),"")</f>
        <v/>
      </c>
      <c r="G270" s="10" t="str">
        <f>IFERROR(VLOOKUP(F270,'Data References'!$D$3:$E$55,2,FALSE),"")</f>
        <v/>
      </c>
      <c r="H270" s="10" t="str">
        <f t="shared" si="24"/>
        <v/>
      </c>
      <c r="I270" s="10" t="str">
        <f t="shared" si="25"/>
        <v/>
      </c>
      <c r="J270" s="10"/>
      <c r="K270" s="10" t="str">
        <f t="shared" si="26"/>
        <v/>
      </c>
      <c r="L270" s="7" t="str">
        <f t="shared" si="27"/>
        <v/>
      </c>
      <c r="M270" s="7"/>
      <c r="N270" s="7"/>
      <c r="O270" s="7" t="str">
        <f t="shared" si="28"/>
        <v/>
      </c>
      <c r="P270" s="14"/>
      <c r="Q270" s="7" t="str">
        <f t="shared" si="29"/>
        <v/>
      </c>
      <c r="R270" s="2"/>
    </row>
    <row r="271" spans="1:18" x14ac:dyDescent="0.25">
      <c r="A271" s="14"/>
      <c r="B271" s="14"/>
      <c r="C271" s="14"/>
      <c r="D271" s="14"/>
      <c r="E271" s="14"/>
      <c r="F271" s="10" t="str">
        <f>IFERROR(VLOOKUP(E271, 'Data References'!$C$3:$D$55, 2, FALSE),"")</f>
        <v/>
      </c>
      <c r="G271" s="10" t="str">
        <f>IFERROR(VLOOKUP(F271,'Data References'!$D$3:$E$55,2,FALSE),"")</f>
        <v/>
      </c>
      <c r="H271" s="10" t="str">
        <f t="shared" si="24"/>
        <v/>
      </c>
      <c r="I271" s="10" t="str">
        <f t="shared" si="25"/>
        <v/>
      </c>
      <c r="J271" s="10"/>
      <c r="K271" s="10" t="str">
        <f t="shared" si="26"/>
        <v/>
      </c>
      <c r="L271" s="7" t="str">
        <f t="shared" si="27"/>
        <v/>
      </c>
      <c r="M271" s="7"/>
      <c r="N271" s="7"/>
      <c r="O271" s="7" t="str">
        <f t="shared" si="28"/>
        <v/>
      </c>
      <c r="P271" s="14"/>
      <c r="Q271" s="7" t="str">
        <f t="shared" si="29"/>
        <v/>
      </c>
      <c r="R271" s="2"/>
    </row>
    <row r="272" spans="1:18" x14ac:dyDescent="0.25">
      <c r="A272" s="14"/>
      <c r="B272" s="14"/>
      <c r="C272" s="14"/>
      <c r="D272" s="14"/>
      <c r="E272" s="14"/>
      <c r="F272" s="10" t="str">
        <f>IFERROR(VLOOKUP(E272, 'Data References'!$C$3:$D$55, 2, FALSE),"")</f>
        <v/>
      </c>
      <c r="G272" s="10" t="str">
        <f>IFERROR(VLOOKUP(F272,'Data References'!$D$3:$E$55,2,FALSE),"")</f>
        <v/>
      </c>
      <c r="H272" s="10" t="str">
        <f t="shared" si="24"/>
        <v/>
      </c>
      <c r="I272" s="10" t="str">
        <f t="shared" si="25"/>
        <v/>
      </c>
      <c r="J272" s="10"/>
      <c r="K272" s="10" t="str">
        <f t="shared" si="26"/>
        <v/>
      </c>
      <c r="L272" s="7" t="str">
        <f t="shared" si="27"/>
        <v/>
      </c>
      <c r="M272" s="7"/>
      <c r="N272" s="7"/>
      <c r="O272" s="7" t="str">
        <f t="shared" si="28"/>
        <v/>
      </c>
      <c r="P272" s="14"/>
      <c r="Q272" s="7" t="str">
        <f t="shared" si="29"/>
        <v/>
      </c>
      <c r="R272" s="2"/>
    </row>
    <row r="273" spans="1:18" x14ac:dyDescent="0.25">
      <c r="A273" s="14"/>
      <c r="B273" s="14"/>
      <c r="C273" s="14"/>
      <c r="D273" s="14"/>
      <c r="E273" s="14"/>
      <c r="F273" s="10" t="str">
        <f>IFERROR(VLOOKUP(E273, 'Data References'!$C$3:$D$55, 2, FALSE),"")</f>
        <v/>
      </c>
      <c r="G273" s="10" t="str">
        <f>IFERROR(VLOOKUP(F273,'Data References'!$D$3:$E$55,2,FALSE),"")</f>
        <v/>
      </c>
      <c r="H273" s="10" t="str">
        <f t="shared" si="24"/>
        <v/>
      </c>
      <c r="I273" s="10" t="str">
        <f t="shared" si="25"/>
        <v/>
      </c>
      <c r="J273" s="10"/>
      <c r="K273" s="10" t="str">
        <f t="shared" si="26"/>
        <v/>
      </c>
      <c r="L273" s="7" t="str">
        <f t="shared" si="27"/>
        <v/>
      </c>
      <c r="M273" s="7"/>
      <c r="N273" s="7"/>
      <c r="O273" s="7" t="str">
        <f t="shared" si="28"/>
        <v/>
      </c>
      <c r="P273" s="14"/>
      <c r="Q273" s="7" t="str">
        <f t="shared" si="29"/>
        <v/>
      </c>
      <c r="R273" s="2"/>
    </row>
    <row r="274" spans="1:18" x14ac:dyDescent="0.25">
      <c r="A274" s="14"/>
      <c r="B274" s="14"/>
      <c r="C274" s="14"/>
      <c r="D274" s="14"/>
      <c r="E274" s="14"/>
      <c r="F274" s="10" t="str">
        <f>IFERROR(VLOOKUP(E274, 'Data References'!$C$3:$D$55, 2, FALSE),"")</f>
        <v/>
      </c>
      <c r="G274" s="10" t="str">
        <f>IFERROR(VLOOKUP(F274,'Data References'!$D$3:$E$55,2,FALSE),"")</f>
        <v/>
      </c>
      <c r="H274" s="10" t="str">
        <f t="shared" si="24"/>
        <v/>
      </c>
      <c r="I274" s="10" t="str">
        <f t="shared" si="25"/>
        <v/>
      </c>
      <c r="J274" s="10"/>
      <c r="K274" s="10" t="str">
        <f t="shared" si="26"/>
        <v/>
      </c>
      <c r="L274" s="7" t="str">
        <f t="shared" si="27"/>
        <v/>
      </c>
      <c r="M274" s="7"/>
      <c r="N274" s="7"/>
      <c r="O274" s="7" t="str">
        <f t="shared" si="28"/>
        <v/>
      </c>
      <c r="P274" s="14"/>
      <c r="Q274" s="7" t="str">
        <f t="shared" si="29"/>
        <v/>
      </c>
      <c r="R274" s="2"/>
    </row>
    <row r="275" spans="1:18" x14ac:dyDescent="0.25">
      <c r="A275" s="14"/>
      <c r="B275" s="14"/>
      <c r="C275" s="14"/>
      <c r="D275" s="14"/>
      <c r="E275" s="14"/>
      <c r="F275" s="10" t="str">
        <f>IFERROR(VLOOKUP(E275, 'Data References'!$C$3:$D$55, 2, FALSE),"")</f>
        <v/>
      </c>
      <c r="G275" s="10" t="str">
        <f>IFERROR(VLOOKUP(F275,'Data References'!$D$3:$E$55,2,FALSE),"")</f>
        <v/>
      </c>
      <c r="H275" s="10" t="str">
        <f t="shared" si="24"/>
        <v/>
      </c>
      <c r="I275" s="10" t="str">
        <f t="shared" si="25"/>
        <v/>
      </c>
      <c r="J275" s="10"/>
      <c r="K275" s="10" t="str">
        <f t="shared" si="26"/>
        <v/>
      </c>
      <c r="L275" s="7" t="str">
        <f t="shared" si="27"/>
        <v/>
      </c>
      <c r="M275" s="7"/>
      <c r="N275" s="7"/>
      <c r="O275" s="7" t="str">
        <f t="shared" si="28"/>
        <v/>
      </c>
      <c r="P275" s="14"/>
      <c r="Q275" s="7" t="str">
        <f t="shared" si="29"/>
        <v/>
      </c>
      <c r="R275" s="2"/>
    </row>
    <row r="276" spans="1:18" x14ac:dyDescent="0.25">
      <c r="A276" s="14"/>
      <c r="B276" s="14"/>
      <c r="C276" s="14"/>
      <c r="D276" s="14"/>
      <c r="E276" s="14"/>
      <c r="F276" s="10" t="str">
        <f>IFERROR(VLOOKUP(E276, 'Data References'!$C$3:$D$55, 2, FALSE),"")</f>
        <v/>
      </c>
      <c r="G276" s="10" t="str">
        <f>IFERROR(VLOOKUP(F276,'Data References'!$D$3:$E$55,2,FALSE),"")</f>
        <v/>
      </c>
      <c r="H276" s="10" t="str">
        <f t="shared" si="24"/>
        <v/>
      </c>
      <c r="I276" s="10" t="str">
        <f t="shared" si="25"/>
        <v/>
      </c>
      <c r="J276" s="10"/>
      <c r="K276" s="10" t="str">
        <f t="shared" si="26"/>
        <v/>
      </c>
      <c r="L276" s="7" t="str">
        <f t="shared" si="27"/>
        <v/>
      </c>
      <c r="M276" s="7"/>
      <c r="N276" s="7"/>
      <c r="O276" s="7" t="str">
        <f t="shared" si="28"/>
        <v/>
      </c>
      <c r="P276" s="14"/>
      <c r="Q276" s="7" t="str">
        <f t="shared" si="29"/>
        <v/>
      </c>
      <c r="R276" s="2"/>
    </row>
    <row r="277" spans="1:18" x14ac:dyDescent="0.25">
      <c r="A277" s="14"/>
      <c r="B277" s="14"/>
      <c r="C277" s="14"/>
      <c r="D277" s="14"/>
      <c r="E277" s="14"/>
      <c r="F277" s="10" t="str">
        <f>IFERROR(VLOOKUP(E277, 'Data References'!$C$3:$D$55, 2, FALSE),"")</f>
        <v/>
      </c>
      <c r="G277" s="10" t="str">
        <f>IFERROR(VLOOKUP(F277,'Data References'!$D$3:$E$55,2,FALSE),"")</f>
        <v/>
      </c>
      <c r="H277" s="10" t="str">
        <f t="shared" si="24"/>
        <v/>
      </c>
      <c r="I277" s="10" t="str">
        <f t="shared" si="25"/>
        <v/>
      </c>
      <c r="J277" s="10"/>
      <c r="K277" s="10" t="str">
        <f t="shared" si="26"/>
        <v/>
      </c>
      <c r="L277" s="7" t="str">
        <f t="shared" si="27"/>
        <v/>
      </c>
      <c r="M277" s="7"/>
      <c r="N277" s="7"/>
      <c r="O277" s="7" t="str">
        <f t="shared" si="28"/>
        <v/>
      </c>
      <c r="P277" s="14"/>
      <c r="Q277" s="7" t="str">
        <f t="shared" si="29"/>
        <v/>
      </c>
      <c r="R277" s="2"/>
    </row>
    <row r="278" spans="1:18" x14ac:dyDescent="0.25">
      <c r="A278" s="14"/>
      <c r="B278" s="14"/>
      <c r="C278" s="14"/>
      <c r="D278" s="14"/>
      <c r="E278" s="14"/>
      <c r="F278" s="10" t="str">
        <f>IFERROR(VLOOKUP(E278, 'Data References'!$C$3:$D$55, 2, FALSE),"")</f>
        <v/>
      </c>
      <c r="G278" s="10" t="str">
        <f>IFERROR(VLOOKUP(F278,'Data References'!$D$3:$E$55,2,FALSE),"")</f>
        <v/>
      </c>
      <c r="H278" s="10" t="str">
        <f t="shared" si="24"/>
        <v/>
      </c>
      <c r="I278" s="10" t="str">
        <f t="shared" si="25"/>
        <v/>
      </c>
      <c r="J278" s="10"/>
      <c r="K278" s="10" t="str">
        <f t="shared" si="26"/>
        <v/>
      </c>
      <c r="L278" s="7" t="str">
        <f t="shared" si="27"/>
        <v/>
      </c>
      <c r="M278" s="7"/>
      <c r="N278" s="7"/>
      <c r="O278" s="7" t="str">
        <f t="shared" si="28"/>
        <v/>
      </c>
      <c r="P278" s="14"/>
      <c r="Q278" s="7" t="str">
        <f t="shared" si="29"/>
        <v/>
      </c>
      <c r="R278" s="2"/>
    </row>
    <row r="279" spans="1:18" x14ac:dyDescent="0.25">
      <c r="A279" s="14"/>
      <c r="B279" s="14"/>
      <c r="C279" s="14"/>
      <c r="D279" s="14"/>
      <c r="E279" s="14"/>
      <c r="F279" s="10" t="str">
        <f>IFERROR(VLOOKUP(E279, 'Data References'!$C$3:$D$55, 2, FALSE),"")</f>
        <v/>
      </c>
      <c r="G279" s="10" t="str">
        <f>IFERROR(VLOOKUP(F279,'Data References'!$D$3:$E$55,2,FALSE),"")</f>
        <v/>
      </c>
      <c r="H279" s="10" t="str">
        <f t="shared" si="24"/>
        <v/>
      </c>
      <c r="I279" s="10" t="str">
        <f t="shared" si="25"/>
        <v/>
      </c>
      <c r="J279" s="10"/>
      <c r="K279" s="10" t="str">
        <f t="shared" si="26"/>
        <v/>
      </c>
      <c r="L279" s="7" t="str">
        <f t="shared" si="27"/>
        <v/>
      </c>
      <c r="M279" s="7"/>
      <c r="N279" s="7"/>
      <c r="O279" s="7" t="str">
        <f t="shared" si="28"/>
        <v/>
      </c>
      <c r="P279" s="14"/>
      <c r="Q279" s="7" t="str">
        <f t="shared" si="29"/>
        <v/>
      </c>
      <c r="R279" s="2"/>
    </row>
    <row r="280" spans="1:18" x14ac:dyDescent="0.25">
      <c r="A280" s="14"/>
      <c r="B280" s="14"/>
      <c r="C280" s="14"/>
      <c r="D280" s="14"/>
      <c r="E280" s="14"/>
      <c r="F280" s="10" t="str">
        <f>IFERROR(VLOOKUP(E280, 'Data References'!$C$3:$D$55, 2, FALSE),"")</f>
        <v/>
      </c>
      <c r="G280" s="10" t="str">
        <f>IFERROR(VLOOKUP(F280,'Data References'!$D$3:$E$55,2,FALSE),"")</f>
        <v/>
      </c>
      <c r="H280" s="10" t="str">
        <f t="shared" si="24"/>
        <v/>
      </c>
      <c r="I280" s="10" t="str">
        <f t="shared" si="25"/>
        <v/>
      </c>
      <c r="J280" s="10"/>
      <c r="K280" s="10" t="str">
        <f t="shared" si="26"/>
        <v/>
      </c>
      <c r="L280" s="7" t="str">
        <f t="shared" si="27"/>
        <v/>
      </c>
      <c r="M280" s="7"/>
      <c r="N280" s="7"/>
      <c r="O280" s="7" t="str">
        <f t="shared" si="28"/>
        <v/>
      </c>
      <c r="P280" s="14"/>
      <c r="Q280" s="7" t="str">
        <f t="shared" si="29"/>
        <v/>
      </c>
      <c r="R280" s="2"/>
    </row>
    <row r="281" spans="1:18" x14ac:dyDescent="0.25">
      <c r="A281" s="14"/>
      <c r="B281" s="14"/>
      <c r="C281" s="14"/>
      <c r="D281" s="14"/>
      <c r="E281" s="14"/>
      <c r="F281" s="10" t="str">
        <f>IFERROR(VLOOKUP(E281, 'Data References'!$C$3:$D$55, 2, FALSE),"")</f>
        <v/>
      </c>
      <c r="G281" s="10" t="str">
        <f>IFERROR(VLOOKUP(F281,'Data References'!$D$3:$E$55,2,FALSE),"")</f>
        <v/>
      </c>
      <c r="H281" s="10" t="str">
        <f t="shared" si="24"/>
        <v/>
      </c>
      <c r="I281" s="10" t="str">
        <f t="shared" si="25"/>
        <v/>
      </c>
      <c r="J281" s="10"/>
      <c r="K281" s="10" t="str">
        <f t="shared" si="26"/>
        <v/>
      </c>
      <c r="L281" s="7" t="str">
        <f t="shared" si="27"/>
        <v/>
      </c>
      <c r="M281" s="7"/>
      <c r="N281" s="7"/>
      <c r="O281" s="7" t="str">
        <f t="shared" si="28"/>
        <v/>
      </c>
      <c r="P281" s="14"/>
      <c r="Q281" s="7" t="str">
        <f t="shared" si="29"/>
        <v/>
      </c>
      <c r="R281" s="2"/>
    </row>
    <row r="282" spans="1:18" x14ac:dyDescent="0.25">
      <c r="A282" s="14"/>
      <c r="B282" s="14"/>
      <c r="C282" s="14"/>
      <c r="D282" s="14"/>
      <c r="E282" s="14"/>
      <c r="F282" s="10" t="str">
        <f>IFERROR(VLOOKUP(E282, 'Data References'!$C$3:$D$55, 2, FALSE),"")</f>
        <v/>
      </c>
      <c r="G282" s="10" t="str">
        <f>IFERROR(VLOOKUP(F282,'Data References'!$D$3:$E$55,2,FALSE),"")</f>
        <v/>
      </c>
      <c r="H282" s="10" t="str">
        <f t="shared" si="24"/>
        <v/>
      </c>
      <c r="I282" s="10" t="str">
        <f t="shared" si="25"/>
        <v/>
      </c>
      <c r="J282" s="10"/>
      <c r="K282" s="10" t="str">
        <f t="shared" si="26"/>
        <v/>
      </c>
      <c r="L282" s="7" t="str">
        <f t="shared" si="27"/>
        <v/>
      </c>
      <c r="M282" s="7"/>
      <c r="N282" s="7"/>
      <c r="O282" s="7" t="str">
        <f t="shared" si="28"/>
        <v/>
      </c>
      <c r="P282" s="14"/>
      <c r="Q282" s="7" t="str">
        <f t="shared" si="29"/>
        <v/>
      </c>
      <c r="R282" s="2"/>
    </row>
    <row r="283" spans="1:18" x14ac:dyDescent="0.25">
      <c r="A283" s="14"/>
      <c r="B283" s="14"/>
      <c r="C283" s="14"/>
      <c r="D283" s="14"/>
      <c r="E283" s="14"/>
      <c r="F283" s="10" t="str">
        <f>IFERROR(VLOOKUP(E283, 'Data References'!$C$3:$D$55, 2, FALSE),"")</f>
        <v/>
      </c>
      <c r="G283" s="10" t="str">
        <f>IFERROR(VLOOKUP(F283,'Data References'!$D$3:$E$55,2,FALSE),"")</f>
        <v/>
      </c>
      <c r="H283" s="10" t="str">
        <f t="shared" si="24"/>
        <v/>
      </c>
      <c r="I283" s="10" t="str">
        <f t="shared" si="25"/>
        <v/>
      </c>
      <c r="J283" s="10"/>
      <c r="K283" s="10" t="str">
        <f t="shared" si="26"/>
        <v/>
      </c>
      <c r="L283" s="7" t="str">
        <f t="shared" si="27"/>
        <v/>
      </c>
      <c r="M283" s="7"/>
      <c r="N283" s="7"/>
      <c r="O283" s="7" t="str">
        <f t="shared" si="28"/>
        <v/>
      </c>
      <c r="P283" s="14"/>
      <c r="Q283" s="7" t="str">
        <f t="shared" si="29"/>
        <v/>
      </c>
      <c r="R283" s="2"/>
    </row>
    <row r="284" spans="1:18" x14ac:dyDescent="0.25">
      <c r="A284" s="14"/>
      <c r="B284" s="14"/>
      <c r="C284" s="14"/>
      <c r="D284" s="14"/>
      <c r="E284" s="14"/>
      <c r="F284" s="10" t="str">
        <f>IFERROR(VLOOKUP(E284, 'Data References'!$C$3:$D$55, 2, FALSE),"")</f>
        <v/>
      </c>
      <c r="G284" s="10" t="str">
        <f>IFERROR(VLOOKUP(F284,'Data References'!$D$3:$E$55,2,FALSE),"")</f>
        <v/>
      </c>
      <c r="H284" s="10" t="str">
        <f t="shared" si="24"/>
        <v/>
      </c>
      <c r="I284" s="10" t="str">
        <f t="shared" si="25"/>
        <v/>
      </c>
      <c r="J284" s="10"/>
      <c r="K284" s="10" t="str">
        <f t="shared" si="26"/>
        <v/>
      </c>
      <c r="L284" s="7" t="str">
        <f t="shared" si="27"/>
        <v/>
      </c>
      <c r="M284" s="7"/>
      <c r="N284" s="7"/>
      <c r="O284" s="7" t="str">
        <f t="shared" si="28"/>
        <v/>
      </c>
      <c r="P284" s="14"/>
      <c r="Q284" s="7" t="str">
        <f t="shared" si="29"/>
        <v/>
      </c>
      <c r="R284" s="2"/>
    </row>
    <row r="285" spans="1:18" x14ac:dyDescent="0.25">
      <c r="A285" s="14"/>
      <c r="B285" s="14"/>
      <c r="C285" s="14"/>
      <c r="D285" s="14"/>
      <c r="E285" s="14"/>
      <c r="F285" s="10" t="str">
        <f>IFERROR(VLOOKUP(E285, 'Data References'!$C$3:$D$55, 2, FALSE),"")</f>
        <v/>
      </c>
      <c r="G285" s="10" t="str">
        <f>IFERROR(VLOOKUP(F285,'Data References'!$D$3:$E$55,2,FALSE),"")</f>
        <v/>
      </c>
      <c r="H285" s="10" t="str">
        <f t="shared" si="24"/>
        <v/>
      </c>
      <c r="I285" s="10" t="str">
        <f t="shared" si="25"/>
        <v/>
      </c>
      <c r="J285" s="10"/>
      <c r="K285" s="10" t="str">
        <f t="shared" si="26"/>
        <v/>
      </c>
      <c r="L285" s="7" t="str">
        <f t="shared" si="27"/>
        <v/>
      </c>
      <c r="M285" s="7"/>
      <c r="N285" s="7"/>
      <c r="O285" s="7" t="str">
        <f t="shared" si="28"/>
        <v/>
      </c>
      <c r="P285" s="14"/>
      <c r="Q285" s="7" t="str">
        <f t="shared" si="29"/>
        <v/>
      </c>
      <c r="R285" s="2"/>
    </row>
    <row r="286" spans="1:18" x14ac:dyDescent="0.25">
      <c r="A286" s="14"/>
      <c r="B286" s="14"/>
      <c r="C286" s="14"/>
      <c r="D286" s="14"/>
      <c r="E286" s="14"/>
      <c r="F286" s="10" t="str">
        <f>IFERROR(VLOOKUP(E286, 'Data References'!$C$3:$D$55, 2, FALSE),"")</f>
        <v/>
      </c>
      <c r="G286" s="10" t="str">
        <f>IFERROR(VLOOKUP(F286,'Data References'!$D$3:$E$55,2,FALSE),"")</f>
        <v/>
      </c>
      <c r="H286" s="10" t="str">
        <f t="shared" si="24"/>
        <v/>
      </c>
      <c r="I286" s="10" t="str">
        <f t="shared" si="25"/>
        <v/>
      </c>
      <c r="J286" s="10"/>
      <c r="K286" s="10" t="str">
        <f t="shared" si="26"/>
        <v/>
      </c>
      <c r="L286" s="7" t="str">
        <f t="shared" si="27"/>
        <v/>
      </c>
      <c r="M286" s="7"/>
      <c r="N286" s="7"/>
      <c r="O286" s="7" t="str">
        <f t="shared" si="28"/>
        <v/>
      </c>
      <c r="P286" s="14"/>
      <c r="Q286" s="7" t="str">
        <f t="shared" si="29"/>
        <v/>
      </c>
      <c r="R286" s="2"/>
    </row>
    <row r="287" spans="1:18" x14ac:dyDescent="0.25">
      <c r="A287" s="14"/>
      <c r="B287" s="14"/>
      <c r="C287" s="14"/>
      <c r="D287" s="14"/>
      <c r="E287" s="14"/>
      <c r="F287" s="10" t="str">
        <f>IFERROR(VLOOKUP(E287, 'Data References'!$C$3:$D$55, 2, FALSE),"")</f>
        <v/>
      </c>
      <c r="G287" s="10" t="str">
        <f>IFERROR(VLOOKUP(F287,'Data References'!$D$3:$E$55,2,FALSE),"")</f>
        <v/>
      </c>
      <c r="H287" s="10" t="str">
        <f t="shared" si="24"/>
        <v/>
      </c>
      <c r="I287" s="10" t="str">
        <f t="shared" si="25"/>
        <v/>
      </c>
      <c r="J287" s="10"/>
      <c r="K287" s="10" t="str">
        <f t="shared" si="26"/>
        <v/>
      </c>
      <c r="L287" s="7" t="str">
        <f t="shared" si="27"/>
        <v/>
      </c>
      <c r="M287" s="7"/>
      <c r="N287" s="7"/>
      <c r="O287" s="7" t="str">
        <f t="shared" si="28"/>
        <v/>
      </c>
      <c r="P287" s="14"/>
      <c r="Q287" s="7" t="str">
        <f t="shared" si="29"/>
        <v/>
      </c>
      <c r="R287" s="2"/>
    </row>
    <row r="288" spans="1:18" x14ac:dyDescent="0.25">
      <c r="A288" s="14"/>
      <c r="B288" s="14"/>
      <c r="C288" s="14"/>
      <c r="D288" s="14"/>
      <c r="E288" s="14"/>
      <c r="F288" s="10" t="str">
        <f>IFERROR(VLOOKUP(E288, 'Data References'!$C$3:$D$55, 2, FALSE),"")</f>
        <v/>
      </c>
      <c r="G288" s="10" t="str">
        <f>IFERROR(VLOOKUP(F288,'Data References'!$D$3:$E$55,2,FALSE),"")</f>
        <v/>
      </c>
      <c r="H288" s="10" t="str">
        <f t="shared" si="24"/>
        <v/>
      </c>
      <c r="I288" s="10" t="str">
        <f t="shared" si="25"/>
        <v/>
      </c>
      <c r="J288" s="10"/>
      <c r="K288" s="10" t="str">
        <f t="shared" si="26"/>
        <v/>
      </c>
      <c r="L288" s="7" t="str">
        <f t="shared" si="27"/>
        <v/>
      </c>
      <c r="M288" s="7"/>
      <c r="N288" s="7"/>
      <c r="O288" s="7" t="str">
        <f t="shared" si="28"/>
        <v/>
      </c>
      <c r="P288" s="14"/>
      <c r="Q288" s="7" t="str">
        <f t="shared" si="29"/>
        <v/>
      </c>
      <c r="R288" s="2"/>
    </row>
    <row r="289" spans="1:18" x14ac:dyDescent="0.25">
      <c r="A289" s="14"/>
      <c r="B289" s="14"/>
      <c r="C289" s="14"/>
      <c r="D289" s="14"/>
      <c r="E289" s="14"/>
      <c r="F289" s="10" t="str">
        <f>IFERROR(VLOOKUP(E289, 'Data References'!$C$3:$D$55, 2, FALSE),"")</f>
        <v/>
      </c>
      <c r="G289" s="10" t="str">
        <f>IFERROR(VLOOKUP(F289,'Data References'!$D$3:$E$55,2,FALSE),"")</f>
        <v/>
      </c>
      <c r="H289" s="10" t="str">
        <f t="shared" si="24"/>
        <v/>
      </c>
      <c r="I289" s="10" t="str">
        <f t="shared" si="25"/>
        <v/>
      </c>
      <c r="J289" s="10"/>
      <c r="K289" s="10" t="str">
        <f t="shared" si="26"/>
        <v/>
      </c>
      <c r="L289" s="7" t="str">
        <f t="shared" si="27"/>
        <v/>
      </c>
      <c r="M289" s="7"/>
      <c r="N289" s="7"/>
      <c r="O289" s="7" t="str">
        <f t="shared" si="28"/>
        <v/>
      </c>
      <c r="P289" s="14"/>
      <c r="Q289" s="7" t="str">
        <f t="shared" si="29"/>
        <v/>
      </c>
      <c r="R289" s="2"/>
    </row>
    <row r="290" spans="1:18" x14ac:dyDescent="0.25">
      <c r="A290" s="14"/>
      <c r="B290" s="14"/>
      <c r="C290" s="14"/>
      <c r="D290" s="14"/>
      <c r="E290" s="14"/>
      <c r="F290" s="10" t="str">
        <f>IFERROR(VLOOKUP(E290, 'Data References'!$C$3:$D$55, 2, FALSE),"")</f>
        <v/>
      </c>
      <c r="G290" s="10" t="str">
        <f>IFERROR(VLOOKUP(F290,'Data References'!$D$3:$E$55,2,FALSE),"")</f>
        <v/>
      </c>
      <c r="H290" s="10" t="str">
        <f t="shared" si="24"/>
        <v/>
      </c>
      <c r="I290" s="10" t="str">
        <f t="shared" si="25"/>
        <v/>
      </c>
      <c r="J290" s="10"/>
      <c r="K290" s="10" t="str">
        <f t="shared" si="26"/>
        <v/>
      </c>
      <c r="L290" s="7" t="str">
        <f t="shared" si="27"/>
        <v/>
      </c>
      <c r="M290" s="7"/>
      <c r="N290" s="7"/>
      <c r="O290" s="7" t="str">
        <f t="shared" si="28"/>
        <v/>
      </c>
      <c r="P290" s="14"/>
      <c r="Q290" s="7" t="str">
        <f t="shared" si="29"/>
        <v/>
      </c>
      <c r="R290" s="2"/>
    </row>
    <row r="291" spans="1:18" x14ac:dyDescent="0.25">
      <c r="A291" s="14"/>
      <c r="B291" s="14"/>
      <c r="C291" s="14"/>
      <c r="D291" s="14"/>
      <c r="E291" s="14"/>
      <c r="F291" s="10" t="str">
        <f>IFERROR(VLOOKUP(E291, 'Data References'!$C$3:$D$55, 2, FALSE),"")</f>
        <v/>
      </c>
      <c r="G291" s="10" t="str">
        <f>IFERROR(VLOOKUP(F291,'Data References'!$D$3:$E$55,2,FALSE),"")</f>
        <v/>
      </c>
      <c r="H291" s="10" t="str">
        <f t="shared" si="24"/>
        <v/>
      </c>
      <c r="I291" s="10" t="str">
        <f t="shared" si="25"/>
        <v/>
      </c>
      <c r="J291" s="10"/>
      <c r="K291" s="10" t="str">
        <f t="shared" si="26"/>
        <v/>
      </c>
      <c r="L291" s="7" t="str">
        <f t="shared" si="27"/>
        <v/>
      </c>
      <c r="M291" s="7"/>
      <c r="N291" s="7"/>
      <c r="O291" s="7" t="str">
        <f t="shared" si="28"/>
        <v/>
      </c>
      <c r="P291" s="14"/>
      <c r="Q291" s="7" t="str">
        <f t="shared" si="29"/>
        <v/>
      </c>
      <c r="R291" s="2"/>
    </row>
    <row r="292" spans="1:18" x14ac:dyDescent="0.25">
      <c r="A292" s="14"/>
      <c r="B292" s="14"/>
      <c r="C292" s="14"/>
      <c r="D292" s="14"/>
      <c r="E292" s="14"/>
      <c r="F292" s="10" t="str">
        <f>IFERROR(VLOOKUP(E292, 'Data References'!$C$3:$D$55, 2, FALSE),"")</f>
        <v/>
      </c>
      <c r="G292" s="10" t="str">
        <f>IFERROR(VLOOKUP(F292,'Data References'!$D$3:$E$55,2,FALSE),"")</f>
        <v/>
      </c>
      <c r="H292" s="10" t="str">
        <f t="shared" si="24"/>
        <v/>
      </c>
      <c r="I292" s="10" t="str">
        <f t="shared" si="25"/>
        <v/>
      </c>
      <c r="J292" s="10"/>
      <c r="K292" s="10" t="str">
        <f t="shared" si="26"/>
        <v/>
      </c>
      <c r="L292" s="7" t="str">
        <f t="shared" si="27"/>
        <v/>
      </c>
      <c r="M292" s="7"/>
      <c r="N292" s="7"/>
      <c r="O292" s="7" t="str">
        <f t="shared" si="28"/>
        <v/>
      </c>
      <c r="P292" s="14"/>
      <c r="Q292" s="7" t="str">
        <f t="shared" si="29"/>
        <v/>
      </c>
      <c r="R292" s="2"/>
    </row>
    <row r="293" spans="1:18" x14ac:dyDescent="0.25">
      <c r="A293" s="14"/>
      <c r="B293" s="14"/>
      <c r="C293" s="14"/>
      <c r="D293" s="14"/>
      <c r="E293" s="14"/>
      <c r="F293" s="10" t="str">
        <f>IFERROR(VLOOKUP(E293, 'Data References'!$C$3:$D$55, 2, FALSE),"")</f>
        <v/>
      </c>
      <c r="G293" s="10" t="str">
        <f>IFERROR(VLOOKUP(F293,'Data References'!$D$3:$E$55,2,FALSE),"")</f>
        <v/>
      </c>
      <c r="H293" s="10" t="str">
        <f t="shared" si="24"/>
        <v/>
      </c>
      <c r="I293" s="10" t="str">
        <f t="shared" si="25"/>
        <v/>
      </c>
      <c r="J293" s="10"/>
      <c r="K293" s="10" t="str">
        <f t="shared" si="26"/>
        <v/>
      </c>
      <c r="L293" s="7" t="str">
        <f t="shared" si="27"/>
        <v/>
      </c>
      <c r="M293" s="7"/>
      <c r="N293" s="7"/>
      <c r="O293" s="7" t="str">
        <f t="shared" si="28"/>
        <v/>
      </c>
      <c r="P293" s="14"/>
      <c r="Q293" s="7" t="str">
        <f t="shared" si="29"/>
        <v/>
      </c>
      <c r="R293" s="2"/>
    </row>
    <row r="294" spans="1:18" x14ac:dyDescent="0.25">
      <c r="A294" s="14"/>
      <c r="B294" s="14"/>
      <c r="C294" s="14"/>
      <c r="D294" s="14"/>
      <c r="E294" s="14"/>
      <c r="F294" s="10" t="str">
        <f>IFERROR(VLOOKUP(E294, 'Data References'!$C$3:$D$55, 2, FALSE),"")</f>
        <v/>
      </c>
      <c r="G294" s="10" t="str">
        <f>IFERROR(VLOOKUP(F294,'Data References'!$D$3:$E$55,2,FALSE),"")</f>
        <v/>
      </c>
      <c r="H294" s="10" t="str">
        <f t="shared" si="24"/>
        <v/>
      </c>
      <c r="I294" s="10" t="str">
        <f t="shared" si="25"/>
        <v/>
      </c>
      <c r="J294" s="10"/>
      <c r="K294" s="10" t="str">
        <f t="shared" si="26"/>
        <v/>
      </c>
      <c r="L294" s="7" t="str">
        <f t="shared" si="27"/>
        <v/>
      </c>
      <c r="M294" s="7"/>
      <c r="N294" s="7"/>
      <c r="O294" s="7" t="str">
        <f t="shared" si="28"/>
        <v/>
      </c>
      <c r="P294" s="14"/>
      <c r="Q294" s="7" t="str">
        <f t="shared" si="29"/>
        <v/>
      </c>
      <c r="R294" s="2"/>
    </row>
    <row r="295" spans="1:18" x14ac:dyDescent="0.25">
      <c r="A295" s="14"/>
      <c r="B295" s="14"/>
      <c r="C295" s="14"/>
      <c r="D295" s="14"/>
      <c r="E295" s="14"/>
      <c r="F295" s="10" t="str">
        <f>IFERROR(VLOOKUP(E295, 'Data References'!$C$3:$D$55, 2, FALSE),"")</f>
        <v/>
      </c>
      <c r="G295" s="10" t="str">
        <f>IFERROR(VLOOKUP(F295,'Data References'!$D$3:$E$55,2,FALSE),"")</f>
        <v/>
      </c>
      <c r="H295" s="10" t="str">
        <f t="shared" si="24"/>
        <v/>
      </c>
      <c r="I295" s="10" t="str">
        <f t="shared" si="25"/>
        <v/>
      </c>
      <c r="J295" s="10"/>
      <c r="K295" s="10" t="str">
        <f t="shared" si="26"/>
        <v/>
      </c>
      <c r="L295" s="7" t="str">
        <f t="shared" si="27"/>
        <v/>
      </c>
      <c r="M295" s="7"/>
      <c r="N295" s="7"/>
      <c r="O295" s="7" t="str">
        <f t="shared" si="28"/>
        <v/>
      </c>
      <c r="P295" s="14"/>
      <c r="Q295" s="7" t="str">
        <f t="shared" si="29"/>
        <v/>
      </c>
      <c r="R295" s="2"/>
    </row>
    <row r="296" spans="1:18" x14ac:dyDescent="0.25">
      <c r="A296" s="14"/>
      <c r="B296" s="14"/>
      <c r="C296" s="14"/>
      <c r="D296" s="14"/>
      <c r="E296" s="14"/>
      <c r="F296" s="10" t="str">
        <f>IFERROR(VLOOKUP(E296, 'Data References'!$C$3:$D$55, 2, FALSE),"")</f>
        <v/>
      </c>
      <c r="G296" s="10" t="str">
        <f>IFERROR(VLOOKUP(F296,'Data References'!$D$3:$E$55,2,FALSE),"")</f>
        <v/>
      </c>
      <c r="H296" s="10" t="str">
        <f t="shared" si="24"/>
        <v/>
      </c>
      <c r="I296" s="10" t="str">
        <f t="shared" si="25"/>
        <v/>
      </c>
      <c r="J296" s="10"/>
      <c r="K296" s="10" t="str">
        <f t="shared" si="26"/>
        <v/>
      </c>
      <c r="L296" s="7" t="str">
        <f t="shared" si="27"/>
        <v/>
      </c>
      <c r="M296" s="7"/>
      <c r="N296" s="7"/>
      <c r="O296" s="7" t="str">
        <f t="shared" si="28"/>
        <v/>
      </c>
      <c r="P296" s="14"/>
      <c r="Q296" s="7" t="str">
        <f t="shared" si="29"/>
        <v/>
      </c>
      <c r="R296" s="2"/>
    </row>
    <row r="297" spans="1:18" x14ac:dyDescent="0.25">
      <c r="A297" s="14"/>
      <c r="B297" s="14"/>
      <c r="C297" s="14"/>
      <c r="D297" s="14"/>
      <c r="E297" s="14"/>
      <c r="F297" s="10" t="str">
        <f>IFERROR(VLOOKUP(E297, 'Data References'!$C$3:$D$55, 2, FALSE),"")</f>
        <v/>
      </c>
      <c r="G297" s="10" t="str">
        <f>IFERROR(VLOOKUP(F297,'Data References'!$D$3:$E$55,2,FALSE),"")</f>
        <v/>
      </c>
      <c r="H297" s="10" t="str">
        <f t="shared" si="24"/>
        <v/>
      </c>
      <c r="I297" s="10" t="str">
        <f t="shared" si="25"/>
        <v/>
      </c>
      <c r="J297" s="10"/>
      <c r="K297" s="10" t="str">
        <f t="shared" si="26"/>
        <v/>
      </c>
      <c r="L297" s="7" t="str">
        <f t="shared" si="27"/>
        <v/>
      </c>
      <c r="M297" s="7"/>
      <c r="N297" s="7"/>
      <c r="O297" s="7" t="str">
        <f t="shared" si="28"/>
        <v/>
      </c>
      <c r="P297" s="14"/>
      <c r="Q297" s="7" t="str">
        <f t="shared" si="29"/>
        <v/>
      </c>
      <c r="R297" s="2"/>
    </row>
    <row r="298" spans="1:18" x14ac:dyDescent="0.25">
      <c r="A298" s="14"/>
      <c r="B298" s="14"/>
      <c r="C298" s="14"/>
      <c r="D298" s="14"/>
      <c r="E298" s="14"/>
      <c r="F298" s="10" t="str">
        <f>IFERROR(VLOOKUP(E298, 'Data References'!$C$3:$D$55, 2, FALSE),"")</f>
        <v/>
      </c>
      <c r="G298" s="10" t="str">
        <f>IFERROR(VLOOKUP(F298,'Data References'!$D$3:$E$55,2,FALSE),"")</f>
        <v/>
      </c>
      <c r="H298" s="10" t="str">
        <f t="shared" si="24"/>
        <v/>
      </c>
      <c r="I298" s="10" t="str">
        <f t="shared" si="25"/>
        <v/>
      </c>
      <c r="J298" s="10"/>
      <c r="K298" s="10" t="str">
        <f t="shared" si="26"/>
        <v/>
      </c>
      <c r="L298" s="7" t="str">
        <f t="shared" si="27"/>
        <v/>
      </c>
      <c r="M298" s="7"/>
      <c r="N298" s="7"/>
      <c r="O298" s="7" t="str">
        <f t="shared" si="28"/>
        <v/>
      </c>
      <c r="P298" s="14"/>
      <c r="Q298" s="7" t="str">
        <f t="shared" si="29"/>
        <v/>
      </c>
      <c r="R298" s="2"/>
    </row>
    <row r="299" spans="1:18" x14ac:dyDescent="0.25">
      <c r="A299" s="14"/>
      <c r="B299" s="14"/>
      <c r="C299" s="14"/>
      <c r="D299" s="14"/>
      <c r="E299" s="14"/>
      <c r="F299" s="10" t="str">
        <f>IFERROR(VLOOKUP(E299, 'Data References'!$C$3:$D$55, 2, FALSE),"")</f>
        <v/>
      </c>
      <c r="G299" s="10" t="str">
        <f>IFERROR(VLOOKUP(F299,'Data References'!$D$3:$E$55,2,FALSE),"")</f>
        <v/>
      </c>
      <c r="H299" s="10" t="str">
        <f t="shared" si="24"/>
        <v/>
      </c>
      <c r="I299" s="10" t="str">
        <f t="shared" si="25"/>
        <v/>
      </c>
      <c r="J299" s="10"/>
      <c r="K299" s="10" t="str">
        <f t="shared" si="26"/>
        <v/>
      </c>
      <c r="L299" s="7" t="str">
        <f t="shared" si="27"/>
        <v/>
      </c>
      <c r="M299" s="7"/>
      <c r="N299" s="7"/>
      <c r="O299" s="7" t="str">
        <f t="shared" si="28"/>
        <v/>
      </c>
      <c r="P299" s="14"/>
      <c r="Q299" s="7" t="str">
        <f t="shared" si="29"/>
        <v/>
      </c>
      <c r="R299" s="2"/>
    </row>
    <row r="300" spans="1:18" x14ac:dyDescent="0.25">
      <c r="A300" s="14"/>
      <c r="B300" s="14"/>
      <c r="C300" s="14"/>
      <c r="D300" s="14"/>
      <c r="E300" s="14"/>
      <c r="F300" s="10" t="str">
        <f>IFERROR(VLOOKUP(E300, 'Data References'!$C$3:$D$55, 2, FALSE),"")</f>
        <v/>
      </c>
      <c r="G300" s="10" t="str">
        <f>IFERROR(VLOOKUP(F300,'Data References'!$D$3:$E$55,2,FALSE),"")</f>
        <v/>
      </c>
      <c r="H300" s="10" t="str">
        <f t="shared" si="24"/>
        <v/>
      </c>
      <c r="I300" s="10" t="str">
        <f t="shared" si="25"/>
        <v/>
      </c>
      <c r="J300" s="10"/>
      <c r="K300" s="10" t="str">
        <f t="shared" si="26"/>
        <v/>
      </c>
      <c r="L300" s="7" t="str">
        <f t="shared" si="27"/>
        <v/>
      </c>
      <c r="M300" s="7"/>
      <c r="N300" s="7"/>
      <c r="O300" s="7" t="str">
        <f t="shared" si="28"/>
        <v/>
      </c>
      <c r="P300" s="14"/>
      <c r="Q300" s="7" t="str">
        <f t="shared" si="29"/>
        <v/>
      </c>
      <c r="R300" s="2"/>
    </row>
    <row r="301" spans="1:18" x14ac:dyDescent="0.25">
      <c r="A301" s="14"/>
      <c r="B301" s="14"/>
      <c r="C301" s="14"/>
      <c r="D301" s="14"/>
      <c r="E301" s="14"/>
      <c r="F301" s="10" t="str">
        <f>IFERROR(VLOOKUP(E301, 'Data References'!$C$3:$D$55, 2, FALSE),"")</f>
        <v/>
      </c>
      <c r="G301" s="10" t="str">
        <f>IFERROR(VLOOKUP(F301,'Data References'!$D$3:$E$55,2,FALSE),"")</f>
        <v/>
      </c>
      <c r="H301" s="10" t="str">
        <f t="shared" si="24"/>
        <v/>
      </c>
      <c r="I301" s="10" t="str">
        <f t="shared" si="25"/>
        <v/>
      </c>
      <c r="J301" s="10"/>
      <c r="K301" s="10" t="str">
        <f t="shared" si="26"/>
        <v/>
      </c>
      <c r="L301" s="7" t="str">
        <f t="shared" si="27"/>
        <v/>
      </c>
      <c r="M301" s="7"/>
      <c r="N301" s="7"/>
      <c r="O301" s="7" t="str">
        <f t="shared" si="28"/>
        <v/>
      </c>
      <c r="P301" s="14"/>
      <c r="Q301" s="7" t="str">
        <f t="shared" si="29"/>
        <v/>
      </c>
      <c r="R301" s="2"/>
    </row>
    <row r="302" spans="1:18" x14ac:dyDescent="0.25">
      <c r="A302" s="14"/>
      <c r="B302" s="14"/>
      <c r="C302" s="14"/>
      <c r="D302" s="14"/>
      <c r="E302" s="14"/>
      <c r="F302" s="10" t="str">
        <f>IFERROR(VLOOKUP(E302, 'Data References'!$C$3:$D$55, 2, FALSE),"")</f>
        <v/>
      </c>
      <c r="G302" s="10" t="str">
        <f>IFERROR(VLOOKUP(F302,'Data References'!$D$3:$E$55,2,FALSE),"")</f>
        <v/>
      </c>
      <c r="H302" s="10" t="str">
        <f t="shared" si="24"/>
        <v/>
      </c>
      <c r="I302" s="10" t="str">
        <f t="shared" si="25"/>
        <v/>
      </c>
      <c r="J302" s="10"/>
      <c r="K302" s="10" t="str">
        <f t="shared" si="26"/>
        <v/>
      </c>
      <c r="L302" s="7" t="str">
        <f t="shared" si="27"/>
        <v/>
      </c>
      <c r="M302" s="7"/>
      <c r="N302" s="7"/>
      <c r="O302" s="7" t="str">
        <f t="shared" si="28"/>
        <v/>
      </c>
      <c r="P302" s="14"/>
      <c r="Q302" s="7" t="str">
        <f t="shared" si="29"/>
        <v/>
      </c>
      <c r="R302" s="2"/>
    </row>
    <row r="303" spans="1:18" x14ac:dyDescent="0.25">
      <c r="A303" s="14"/>
      <c r="B303" s="14"/>
      <c r="C303" s="14"/>
      <c r="D303" s="14"/>
      <c r="E303" s="14"/>
      <c r="F303" s="10" t="str">
        <f>IFERROR(VLOOKUP(E303, 'Data References'!$C$3:$D$55, 2, FALSE),"")</f>
        <v/>
      </c>
      <c r="G303" s="10" t="str">
        <f>IFERROR(VLOOKUP(F303,'Data References'!$D$3:$E$55,2,FALSE),"")</f>
        <v/>
      </c>
      <c r="H303" s="10" t="str">
        <f t="shared" si="24"/>
        <v/>
      </c>
      <c r="I303" s="10" t="str">
        <f t="shared" si="25"/>
        <v/>
      </c>
      <c r="J303" s="10"/>
      <c r="K303" s="10" t="str">
        <f t="shared" si="26"/>
        <v/>
      </c>
      <c r="L303" s="7" t="str">
        <f t="shared" si="27"/>
        <v/>
      </c>
      <c r="M303" s="7"/>
      <c r="N303" s="7"/>
      <c r="O303" s="7" t="str">
        <f t="shared" si="28"/>
        <v/>
      </c>
      <c r="P303" s="14"/>
      <c r="Q303" s="7" t="str">
        <f t="shared" si="29"/>
        <v/>
      </c>
      <c r="R303" s="2"/>
    </row>
    <row r="304" spans="1:18" x14ac:dyDescent="0.25">
      <c r="A304" s="14"/>
      <c r="B304" s="14"/>
      <c r="C304" s="14"/>
      <c r="D304" s="14"/>
      <c r="E304" s="14"/>
      <c r="F304" s="10" t="str">
        <f>IFERROR(VLOOKUP(E304, 'Data References'!$C$3:$D$55, 2, FALSE),"")</f>
        <v/>
      </c>
      <c r="G304" s="10" t="str">
        <f>IFERROR(VLOOKUP(F304,'Data References'!$D$3:$E$55,2,FALSE),"")</f>
        <v/>
      </c>
      <c r="H304" s="10" t="str">
        <f t="shared" si="24"/>
        <v/>
      </c>
      <c r="I304" s="10" t="str">
        <f t="shared" si="25"/>
        <v/>
      </c>
      <c r="J304" s="10"/>
      <c r="K304" s="10" t="str">
        <f t="shared" si="26"/>
        <v/>
      </c>
      <c r="L304" s="7" t="str">
        <f t="shared" si="27"/>
        <v/>
      </c>
      <c r="M304" s="7"/>
      <c r="N304" s="7"/>
      <c r="O304" s="7" t="str">
        <f t="shared" si="28"/>
        <v/>
      </c>
      <c r="P304" s="14"/>
      <c r="Q304" s="7" t="str">
        <f t="shared" si="29"/>
        <v/>
      </c>
      <c r="R304" s="2"/>
    </row>
    <row r="305" spans="1:18" x14ac:dyDescent="0.25">
      <c r="A305" s="14"/>
      <c r="B305" s="14"/>
      <c r="C305" s="14"/>
      <c r="D305" s="14"/>
      <c r="E305" s="14"/>
      <c r="F305" s="10" t="str">
        <f>IFERROR(VLOOKUP(E305, 'Data References'!$C$3:$D$55, 2, FALSE),"")</f>
        <v/>
      </c>
      <c r="G305" s="10" t="str">
        <f>IFERROR(VLOOKUP(F305,'Data References'!$D$3:$E$55,2,FALSE),"")</f>
        <v/>
      </c>
      <c r="H305" s="10" t="str">
        <f t="shared" si="24"/>
        <v/>
      </c>
      <c r="I305" s="10" t="str">
        <f t="shared" si="25"/>
        <v/>
      </c>
      <c r="J305" s="10"/>
      <c r="K305" s="10" t="str">
        <f t="shared" si="26"/>
        <v/>
      </c>
      <c r="L305" s="7" t="str">
        <f t="shared" si="27"/>
        <v/>
      </c>
      <c r="M305" s="7"/>
      <c r="N305" s="7"/>
      <c r="O305" s="7" t="str">
        <f t="shared" si="28"/>
        <v/>
      </c>
      <c r="P305" s="14"/>
      <c r="Q305" s="7" t="str">
        <f t="shared" si="29"/>
        <v/>
      </c>
      <c r="R305" s="2"/>
    </row>
    <row r="306" spans="1:18" x14ac:dyDescent="0.25">
      <c r="A306" s="14"/>
      <c r="B306" s="14"/>
      <c r="C306" s="14"/>
      <c r="D306" s="14"/>
      <c r="E306" s="14"/>
      <c r="F306" s="10" t="str">
        <f>IFERROR(VLOOKUP(E306, 'Data References'!$C$3:$D$55, 2, FALSE),"")</f>
        <v/>
      </c>
      <c r="G306" s="10" t="str">
        <f>IFERROR(VLOOKUP(F306,'Data References'!$D$3:$E$55,2,FALSE),"")</f>
        <v/>
      </c>
      <c r="H306" s="10" t="str">
        <f t="shared" si="24"/>
        <v/>
      </c>
      <c r="I306" s="10" t="str">
        <f t="shared" si="25"/>
        <v/>
      </c>
      <c r="J306" s="10"/>
      <c r="K306" s="10" t="str">
        <f t="shared" si="26"/>
        <v/>
      </c>
      <c r="L306" s="7" t="str">
        <f t="shared" si="27"/>
        <v/>
      </c>
      <c r="M306" s="7"/>
      <c r="N306" s="7"/>
      <c r="O306" s="7" t="str">
        <f t="shared" si="28"/>
        <v/>
      </c>
      <c r="P306" s="14"/>
      <c r="Q306" s="7" t="str">
        <f t="shared" si="29"/>
        <v/>
      </c>
      <c r="R306" s="2"/>
    </row>
    <row r="307" spans="1:18" x14ac:dyDescent="0.25">
      <c r="A307" s="14"/>
      <c r="B307" s="14"/>
      <c r="C307" s="14"/>
      <c r="D307" s="14"/>
      <c r="E307" s="14"/>
      <c r="F307" s="10" t="str">
        <f>IFERROR(VLOOKUP(E307, 'Data References'!$C$3:$D$55, 2, FALSE),"")</f>
        <v/>
      </c>
      <c r="G307" s="10" t="str">
        <f>IFERROR(VLOOKUP(F307,'Data References'!$D$3:$E$55,2,FALSE),"")</f>
        <v/>
      </c>
      <c r="H307" s="10" t="str">
        <f t="shared" si="24"/>
        <v/>
      </c>
      <c r="I307" s="10" t="str">
        <f t="shared" si="25"/>
        <v/>
      </c>
      <c r="J307" s="10"/>
      <c r="K307" s="10" t="str">
        <f t="shared" si="26"/>
        <v/>
      </c>
      <c r="L307" s="7" t="str">
        <f t="shared" si="27"/>
        <v/>
      </c>
      <c r="M307" s="7"/>
      <c r="N307" s="7"/>
      <c r="O307" s="7" t="str">
        <f t="shared" si="28"/>
        <v/>
      </c>
      <c r="P307" s="14"/>
      <c r="Q307" s="7" t="str">
        <f t="shared" si="29"/>
        <v/>
      </c>
      <c r="R307" s="2"/>
    </row>
    <row r="308" spans="1:18" x14ac:dyDescent="0.25">
      <c r="A308" s="14"/>
      <c r="B308" s="14"/>
      <c r="C308" s="14"/>
      <c r="D308" s="14"/>
      <c r="E308" s="14"/>
      <c r="F308" s="10" t="str">
        <f>IFERROR(VLOOKUP(E308, 'Data References'!$C$3:$D$55, 2, FALSE),"")</f>
        <v/>
      </c>
      <c r="G308" s="10" t="str">
        <f>IFERROR(VLOOKUP(F308,'Data References'!$D$3:$E$55,2,FALSE),"")</f>
        <v/>
      </c>
      <c r="H308" s="10" t="str">
        <f t="shared" si="24"/>
        <v/>
      </c>
      <c r="I308" s="10" t="str">
        <f t="shared" si="25"/>
        <v/>
      </c>
      <c r="J308" s="10"/>
      <c r="K308" s="10" t="str">
        <f t="shared" si="26"/>
        <v/>
      </c>
      <c r="L308" s="7" t="str">
        <f t="shared" si="27"/>
        <v/>
      </c>
      <c r="M308" s="7"/>
      <c r="N308" s="7"/>
      <c r="O308" s="7" t="str">
        <f t="shared" si="28"/>
        <v/>
      </c>
      <c r="P308" s="14"/>
      <c r="Q308" s="7" t="str">
        <f t="shared" si="29"/>
        <v/>
      </c>
      <c r="R308" s="2"/>
    </row>
    <row r="309" spans="1:18" x14ac:dyDescent="0.25">
      <c r="A309" s="14"/>
      <c r="B309" s="14"/>
      <c r="C309" s="14"/>
      <c r="D309" s="14"/>
      <c r="E309" s="14"/>
      <c r="F309" s="10" t="str">
        <f>IFERROR(VLOOKUP(E309, 'Data References'!$C$3:$D$55, 2, FALSE),"")</f>
        <v/>
      </c>
      <c r="G309" s="10" t="str">
        <f>IFERROR(VLOOKUP(F309,'Data References'!$D$3:$E$55,2,FALSE),"")</f>
        <v/>
      </c>
      <c r="H309" s="10" t="str">
        <f t="shared" si="24"/>
        <v/>
      </c>
      <c r="I309" s="10" t="str">
        <f t="shared" si="25"/>
        <v/>
      </c>
      <c r="J309" s="10"/>
      <c r="K309" s="10" t="str">
        <f t="shared" si="26"/>
        <v/>
      </c>
      <c r="L309" s="7" t="str">
        <f t="shared" si="27"/>
        <v/>
      </c>
      <c r="M309" s="7"/>
      <c r="N309" s="7"/>
      <c r="O309" s="7" t="str">
        <f t="shared" si="28"/>
        <v/>
      </c>
      <c r="P309" s="14"/>
      <c r="Q309" s="7" t="str">
        <f t="shared" si="29"/>
        <v/>
      </c>
      <c r="R309" s="2"/>
    </row>
    <row r="310" spans="1:18" x14ac:dyDescent="0.25">
      <c r="A310" s="14"/>
      <c r="B310" s="14"/>
      <c r="C310" s="14"/>
      <c r="D310" s="14"/>
      <c r="E310" s="14"/>
      <c r="F310" s="10" t="str">
        <f>IFERROR(VLOOKUP(E310, 'Data References'!$C$3:$D$55, 2, FALSE),"")</f>
        <v/>
      </c>
      <c r="G310" s="10" t="str">
        <f>IFERROR(VLOOKUP(F310,'Data References'!$D$3:$E$55,2,FALSE),"")</f>
        <v/>
      </c>
      <c r="H310" s="10" t="str">
        <f t="shared" si="24"/>
        <v/>
      </c>
      <c r="I310" s="10" t="str">
        <f t="shared" si="25"/>
        <v/>
      </c>
      <c r="J310" s="10"/>
      <c r="K310" s="10" t="str">
        <f t="shared" si="26"/>
        <v/>
      </c>
      <c r="L310" s="7" t="str">
        <f t="shared" si="27"/>
        <v/>
      </c>
      <c r="M310" s="7"/>
      <c r="N310" s="7"/>
      <c r="O310" s="7" t="str">
        <f t="shared" si="28"/>
        <v/>
      </c>
      <c r="P310" s="14"/>
      <c r="Q310" s="7" t="str">
        <f t="shared" si="29"/>
        <v/>
      </c>
      <c r="R310" s="2"/>
    </row>
    <row r="311" spans="1:18" x14ac:dyDescent="0.25">
      <c r="A311" s="14"/>
      <c r="B311" s="14"/>
      <c r="C311" s="14"/>
      <c r="D311" s="14"/>
      <c r="E311" s="14"/>
      <c r="F311" s="10" t="str">
        <f>IFERROR(VLOOKUP(E311, 'Data References'!$C$3:$D$55, 2, FALSE),"")</f>
        <v/>
      </c>
      <c r="G311" s="10" t="str">
        <f>IFERROR(VLOOKUP(F311,'Data References'!$D$3:$E$55,2,FALSE),"")</f>
        <v/>
      </c>
      <c r="H311" s="10" t="str">
        <f t="shared" si="24"/>
        <v/>
      </c>
      <c r="I311" s="10" t="str">
        <f t="shared" si="25"/>
        <v/>
      </c>
      <c r="J311" s="10"/>
      <c r="K311" s="10" t="str">
        <f t="shared" si="26"/>
        <v/>
      </c>
      <c r="L311" s="7" t="str">
        <f t="shared" si="27"/>
        <v/>
      </c>
      <c r="M311" s="7"/>
      <c r="N311" s="7"/>
      <c r="O311" s="7" t="str">
        <f t="shared" si="28"/>
        <v/>
      </c>
      <c r="P311" s="14"/>
      <c r="Q311" s="7" t="str">
        <f t="shared" si="29"/>
        <v/>
      </c>
      <c r="R311" s="2"/>
    </row>
    <row r="312" spans="1:18" x14ac:dyDescent="0.25">
      <c r="A312" s="14"/>
      <c r="B312" s="14"/>
      <c r="C312" s="14"/>
      <c r="D312" s="14"/>
      <c r="E312" s="14"/>
      <c r="F312" s="10" t="str">
        <f>IFERROR(VLOOKUP(E312, 'Data References'!$C$3:$D$55, 2, FALSE),"")</f>
        <v/>
      </c>
      <c r="G312" s="10" t="str">
        <f>IFERROR(VLOOKUP(F312,'Data References'!$D$3:$E$55,2,FALSE),"")</f>
        <v/>
      </c>
      <c r="H312" s="10" t="str">
        <f t="shared" si="24"/>
        <v/>
      </c>
      <c r="I312" s="10" t="str">
        <f t="shared" si="25"/>
        <v/>
      </c>
      <c r="J312" s="10"/>
      <c r="K312" s="10" t="str">
        <f t="shared" si="26"/>
        <v/>
      </c>
      <c r="L312" s="7" t="str">
        <f t="shared" si="27"/>
        <v/>
      </c>
      <c r="M312" s="7"/>
      <c r="N312" s="7"/>
      <c r="O312" s="7" t="str">
        <f t="shared" si="28"/>
        <v/>
      </c>
      <c r="P312" s="14"/>
      <c r="Q312" s="7" t="str">
        <f t="shared" si="29"/>
        <v/>
      </c>
      <c r="R312" s="2"/>
    </row>
    <row r="313" spans="1:18" x14ac:dyDescent="0.25">
      <c r="A313" s="14"/>
      <c r="B313" s="14"/>
      <c r="C313" s="14"/>
      <c r="D313" s="14"/>
      <c r="E313" s="14"/>
      <c r="F313" s="10" t="str">
        <f>IFERROR(VLOOKUP(E313, 'Data References'!$C$3:$D$55, 2, FALSE),"")</f>
        <v/>
      </c>
      <c r="G313" s="10" t="str">
        <f>IFERROR(VLOOKUP(F313,'Data References'!$D$3:$E$55,2,FALSE),"")</f>
        <v/>
      </c>
      <c r="H313" s="10" t="str">
        <f t="shared" si="24"/>
        <v/>
      </c>
      <c r="I313" s="10" t="str">
        <f t="shared" si="25"/>
        <v/>
      </c>
      <c r="J313" s="10"/>
      <c r="K313" s="10" t="str">
        <f t="shared" si="26"/>
        <v/>
      </c>
      <c r="L313" s="7" t="str">
        <f t="shared" si="27"/>
        <v/>
      </c>
      <c r="M313" s="7"/>
      <c r="N313" s="7"/>
      <c r="O313" s="7" t="str">
        <f t="shared" si="28"/>
        <v/>
      </c>
      <c r="P313" s="14"/>
      <c r="Q313" s="7" t="str">
        <f t="shared" si="29"/>
        <v/>
      </c>
      <c r="R313" s="2"/>
    </row>
    <row r="314" spans="1:18" x14ac:dyDescent="0.25">
      <c r="A314" s="14"/>
      <c r="B314" s="14"/>
      <c r="C314" s="14"/>
      <c r="D314" s="14"/>
      <c r="E314" s="14"/>
      <c r="F314" s="10" t="str">
        <f>IFERROR(VLOOKUP(E314, 'Data References'!$C$3:$D$55, 2, FALSE),"")</f>
        <v/>
      </c>
      <c r="G314" s="10" t="str">
        <f>IFERROR(VLOOKUP(F314,'Data References'!$D$3:$E$55,2,FALSE),"")</f>
        <v/>
      </c>
      <c r="H314" s="10" t="str">
        <f t="shared" si="24"/>
        <v/>
      </c>
      <c r="I314" s="10" t="str">
        <f t="shared" si="25"/>
        <v/>
      </c>
      <c r="J314" s="10"/>
      <c r="K314" s="10" t="str">
        <f t="shared" si="26"/>
        <v/>
      </c>
      <c r="L314" s="7" t="str">
        <f t="shared" si="27"/>
        <v/>
      </c>
      <c r="M314" s="7"/>
      <c r="N314" s="7"/>
      <c r="O314" s="7" t="str">
        <f t="shared" si="28"/>
        <v/>
      </c>
      <c r="P314" s="14"/>
      <c r="Q314" s="7" t="str">
        <f t="shared" si="29"/>
        <v/>
      </c>
      <c r="R314" s="2"/>
    </row>
    <row r="315" spans="1:18" x14ac:dyDescent="0.25">
      <c r="A315" s="14"/>
      <c r="B315" s="14"/>
      <c r="C315" s="14"/>
      <c r="D315" s="14"/>
      <c r="E315" s="14"/>
      <c r="F315" s="10" t="str">
        <f>IFERROR(VLOOKUP(E315, 'Data References'!$C$3:$D$55, 2, FALSE),"")</f>
        <v/>
      </c>
      <c r="G315" s="10" t="str">
        <f>IFERROR(VLOOKUP(F315,'Data References'!$D$3:$E$55,2,FALSE),"")</f>
        <v/>
      </c>
      <c r="H315" s="10" t="str">
        <f t="shared" si="24"/>
        <v/>
      </c>
      <c r="I315" s="10" t="str">
        <f t="shared" si="25"/>
        <v/>
      </c>
      <c r="J315" s="10"/>
      <c r="K315" s="10" t="str">
        <f t="shared" si="26"/>
        <v/>
      </c>
      <c r="L315" s="7" t="str">
        <f t="shared" si="27"/>
        <v/>
      </c>
      <c r="M315" s="7"/>
      <c r="N315" s="7"/>
      <c r="O315" s="7" t="str">
        <f t="shared" si="28"/>
        <v/>
      </c>
      <c r="P315" s="14"/>
      <c r="Q315" s="7" t="str">
        <f t="shared" si="29"/>
        <v/>
      </c>
      <c r="R315" s="2"/>
    </row>
    <row r="316" spans="1:18" x14ac:dyDescent="0.25">
      <c r="A316" s="14"/>
      <c r="B316" s="14"/>
      <c r="C316" s="14"/>
      <c r="D316" s="14"/>
      <c r="E316" s="14"/>
      <c r="F316" s="10" t="str">
        <f>IFERROR(VLOOKUP(E316, 'Data References'!$C$3:$D$55, 2, FALSE),"")</f>
        <v/>
      </c>
      <c r="G316" s="10" t="str">
        <f>IFERROR(VLOOKUP(F316,'Data References'!$D$3:$E$55,2,FALSE),"")</f>
        <v/>
      </c>
      <c r="H316" s="10" t="str">
        <f t="shared" si="24"/>
        <v/>
      </c>
      <c r="I316" s="10" t="str">
        <f t="shared" si="25"/>
        <v/>
      </c>
      <c r="J316" s="10"/>
      <c r="K316" s="10" t="str">
        <f t="shared" si="26"/>
        <v/>
      </c>
      <c r="L316" s="7" t="str">
        <f t="shared" si="27"/>
        <v/>
      </c>
      <c r="M316" s="7"/>
      <c r="N316" s="7"/>
      <c r="O316" s="7" t="str">
        <f t="shared" si="28"/>
        <v/>
      </c>
      <c r="P316" s="14"/>
      <c r="Q316" s="7" t="str">
        <f t="shared" si="29"/>
        <v/>
      </c>
      <c r="R316" s="2"/>
    </row>
    <row r="317" spans="1:18" x14ac:dyDescent="0.25">
      <c r="A317" s="14"/>
      <c r="B317" s="14"/>
      <c r="C317" s="14"/>
      <c r="D317" s="14"/>
      <c r="E317" s="14"/>
      <c r="F317" s="10" t="str">
        <f>IFERROR(VLOOKUP(E317, 'Data References'!$C$3:$D$55, 2, FALSE),"")</f>
        <v/>
      </c>
      <c r="G317" s="10" t="str">
        <f>IFERROR(VLOOKUP(F317,'Data References'!$D$3:$E$55,2,FALSE),"")</f>
        <v/>
      </c>
      <c r="H317" s="10" t="str">
        <f t="shared" si="24"/>
        <v/>
      </c>
      <c r="I317" s="10" t="str">
        <f t="shared" si="25"/>
        <v/>
      </c>
      <c r="J317" s="10"/>
      <c r="K317" s="10" t="str">
        <f t="shared" si="26"/>
        <v/>
      </c>
      <c r="L317" s="7" t="str">
        <f t="shared" si="27"/>
        <v/>
      </c>
      <c r="M317" s="7"/>
      <c r="N317" s="7"/>
      <c r="O317" s="7" t="str">
        <f t="shared" si="28"/>
        <v/>
      </c>
      <c r="P317" s="14"/>
      <c r="Q317" s="7" t="str">
        <f t="shared" si="29"/>
        <v/>
      </c>
      <c r="R317" s="2"/>
    </row>
    <row r="318" spans="1:18" x14ac:dyDescent="0.25">
      <c r="A318" s="14"/>
      <c r="B318" s="14"/>
      <c r="C318" s="14"/>
      <c r="D318" s="14"/>
      <c r="E318" s="14"/>
      <c r="F318" s="10" t="str">
        <f>IFERROR(VLOOKUP(E318, 'Data References'!$C$3:$D$55, 2, FALSE),"")</f>
        <v/>
      </c>
      <c r="G318" s="10" t="str">
        <f>IFERROR(VLOOKUP(F318,'Data References'!$D$3:$E$55,2,FALSE),"")</f>
        <v/>
      </c>
      <c r="H318" s="10" t="str">
        <f t="shared" si="24"/>
        <v/>
      </c>
      <c r="I318" s="10" t="str">
        <f t="shared" si="25"/>
        <v/>
      </c>
      <c r="J318" s="10"/>
      <c r="K318" s="10" t="str">
        <f t="shared" si="26"/>
        <v/>
      </c>
      <c r="L318" s="7" t="str">
        <f t="shared" si="27"/>
        <v/>
      </c>
      <c r="M318" s="7"/>
      <c r="N318" s="7"/>
      <c r="O318" s="7" t="str">
        <f t="shared" si="28"/>
        <v/>
      </c>
      <c r="P318" s="14"/>
      <c r="Q318" s="7" t="str">
        <f t="shared" si="29"/>
        <v/>
      </c>
      <c r="R318" s="2"/>
    </row>
    <row r="319" spans="1:18" x14ac:dyDescent="0.25">
      <c r="A319" s="14"/>
      <c r="B319" s="14"/>
      <c r="C319" s="14"/>
      <c r="D319" s="14"/>
      <c r="E319" s="14"/>
      <c r="F319" s="10" t="str">
        <f>IFERROR(VLOOKUP(E319, 'Data References'!$C$3:$D$55, 2, FALSE),"")</f>
        <v/>
      </c>
      <c r="G319" s="10" t="str">
        <f>IFERROR(VLOOKUP(F319,'Data References'!$D$3:$E$55,2,FALSE),"")</f>
        <v/>
      </c>
      <c r="H319" s="10" t="str">
        <f t="shared" si="24"/>
        <v/>
      </c>
      <c r="I319" s="10" t="str">
        <f t="shared" si="25"/>
        <v/>
      </c>
      <c r="J319" s="10"/>
      <c r="K319" s="10" t="str">
        <f t="shared" si="26"/>
        <v/>
      </c>
      <c r="L319" s="7" t="str">
        <f t="shared" si="27"/>
        <v/>
      </c>
      <c r="M319" s="7"/>
      <c r="N319" s="7"/>
      <c r="O319" s="7" t="str">
        <f t="shared" si="28"/>
        <v/>
      </c>
      <c r="P319" s="14"/>
      <c r="Q319" s="7" t="str">
        <f t="shared" si="29"/>
        <v/>
      </c>
      <c r="R319" s="2"/>
    </row>
    <row r="320" spans="1:18" x14ac:dyDescent="0.25">
      <c r="A320" s="14"/>
      <c r="B320" s="14"/>
      <c r="C320" s="14"/>
      <c r="D320" s="14"/>
      <c r="E320" s="14"/>
      <c r="F320" s="10" t="str">
        <f>IFERROR(VLOOKUP(E320, 'Data References'!$C$3:$D$55, 2, FALSE),"")</f>
        <v/>
      </c>
      <c r="G320" s="10" t="str">
        <f>IFERROR(VLOOKUP(F320,'Data References'!$D$3:$E$55,2,FALSE),"")</f>
        <v/>
      </c>
      <c r="H320" s="10" t="str">
        <f t="shared" si="24"/>
        <v/>
      </c>
      <c r="I320" s="10" t="str">
        <f t="shared" si="25"/>
        <v/>
      </c>
      <c r="J320" s="10"/>
      <c r="K320" s="10" t="str">
        <f t="shared" si="26"/>
        <v/>
      </c>
      <c r="L320" s="7" t="str">
        <f t="shared" si="27"/>
        <v/>
      </c>
      <c r="M320" s="7"/>
      <c r="N320" s="7"/>
      <c r="O320" s="7" t="str">
        <f t="shared" si="28"/>
        <v/>
      </c>
      <c r="P320" s="14"/>
      <c r="Q320" s="7" t="str">
        <f t="shared" si="29"/>
        <v/>
      </c>
      <c r="R320" s="2"/>
    </row>
    <row r="321" spans="1:18" x14ac:dyDescent="0.25">
      <c r="A321" s="14"/>
      <c r="B321" s="14"/>
      <c r="C321" s="14"/>
      <c r="D321" s="14"/>
      <c r="E321" s="14"/>
      <c r="F321" s="10" t="str">
        <f>IFERROR(VLOOKUP(E321, 'Data References'!$C$3:$D$55, 2, FALSE),"")</f>
        <v/>
      </c>
      <c r="G321" s="10" t="str">
        <f>IFERROR(VLOOKUP(F321,'Data References'!$D$3:$E$55,2,FALSE),"")</f>
        <v/>
      </c>
      <c r="H321" s="10" t="str">
        <f t="shared" si="24"/>
        <v/>
      </c>
      <c r="I321" s="10" t="str">
        <f t="shared" si="25"/>
        <v/>
      </c>
      <c r="J321" s="10"/>
      <c r="K321" s="10" t="str">
        <f t="shared" si="26"/>
        <v/>
      </c>
      <c r="L321" s="7" t="str">
        <f t="shared" si="27"/>
        <v/>
      </c>
      <c r="M321" s="7"/>
      <c r="N321" s="7"/>
      <c r="O321" s="7" t="str">
        <f t="shared" si="28"/>
        <v/>
      </c>
      <c r="P321" s="14"/>
      <c r="Q321" s="7" t="str">
        <f t="shared" si="29"/>
        <v/>
      </c>
      <c r="R321" s="2"/>
    </row>
    <row r="322" spans="1:18" x14ac:dyDescent="0.25">
      <c r="A322" s="14"/>
      <c r="B322" s="14"/>
      <c r="C322" s="14"/>
      <c r="D322" s="14"/>
      <c r="E322" s="14"/>
      <c r="F322" s="10" t="str">
        <f>IFERROR(VLOOKUP(E322, 'Data References'!$C$3:$D$55, 2, FALSE),"")</f>
        <v/>
      </c>
      <c r="G322" s="10" t="str">
        <f>IFERROR(VLOOKUP(F322,'Data References'!$D$3:$E$55,2,FALSE),"")</f>
        <v/>
      </c>
      <c r="H322" s="10" t="str">
        <f t="shared" si="24"/>
        <v/>
      </c>
      <c r="I322" s="10" t="str">
        <f t="shared" si="25"/>
        <v/>
      </c>
      <c r="J322" s="10"/>
      <c r="K322" s="10" t="str">
        <f t="shared" si="26"/>
        <v/>
      </c>
      <c r="L322" s="7" t="str">
        <f t="shared" si="27"/>
        <v/>
      </c>
      <c r="M322" s="7"/>
      <c r="N322" s="7"/>
      <c r="O322" s="7" t="str">
        <f t="shared" si="28"/>
        <v/>
      </c>
      <c r="P322" s="14"/>
      <c r="Q322" s="7" t="str">
        <f t="shared" si="29"/>
        <v/>
      </c>
      <c r="R322" s="2"/>
    </row>
    <row r="323" spans="1:18" x14ac:dyDescent="0.25">
      <c r="A323" s="14"/>
      <c r="B323" s="14"/>
      <c r="C323" s="14"/>
      <c r="D323" s="14"/>
      <c r="E323" s="14"/>
      <c r="F323" s="10" t="str">
        <f>IFERROR(VLOOKUP(E323, 'Data References'!$C$3:$D$55, 2, FALSE),"")</f>
        <v/>
      </c>
      <c r="G323" s="10" t="str">
        <f>IFERROR(VLOOKUP(F323,'Data References'!$D$3:$E$55,2,FALSE),"")</f>
        <v/>
      </c>
      <c r="H323" s="10" t="str">
        <f t="shared" ref="H323:H386" si="30">IFERROR(IF($D323="","",IF($D323="Male",$T$25,$T$26)),"")</f>
        <v/>
      </c>
      <c r="I323" s="10" t="str">
        <f t="shared" ref="I323:I386" si="31">IF(OR(M323="", N323=""), "", IF(M323=10, N323*2, IF(M323=40, N323*0.25, "")))</f>
        <v/>
      </c>
      <c r="J323" s="10"/>
      <c r="K323" s="10" t="str">
        <f t="shared" ref="K323:K386" si="32">IF(OR(H323="", G323=""), "", ROUNDDOWN(H323*G323, 0))</f>
        <v/>
      </c>
      <c r="L323" s="7" t="str">
        <f t="shared" ref="L323:L386" si="33">IF(OR(J323="", I323=""), "", J323+I323)</f>
        <v/>
      </c>
      <c r="M323" s="7"/>
      <c r="N323" s="7"/>
      <c r="O323" s="7" t="str">
        <f t="shared" ref="O323:O386" si="34">IF(AND(K323="",L323=""),"",IFERROR(IF(L323&lt;=K323,"Pass","Fail"),""))</f>
        <v/>
      </c>
      <c r="P323" s="14"/>
      <c r="Q323" s="7" t="str">
        <f t="shared" ref="Q323:Q386" si="35">IF(O323="", "", IF(O323="Pass", IF(P323=0, "Bronze", IF(OR(P323=1, P323=2, P323=3), "Silver", IF(P323=4, "Gold", ""))), IF(O323="Fail", "N/A", "")))</f>
        <v/>
      </c>
      <c r="R323" s="2"/>
    </row>
    <row r="324" spans="1:18" x14ac:dyDescent="0.25">
      <c r="A324" s="14"/>
      <c r="B324" s="14"/>
      <c r="C324" s="14"/>
      <c r="D324" s="14"/>
      <c r="E324" s="14"/>
      <c r="F324" s="10" t="str">
        <f>IFERROR(VLOOKUP(E324, 'Data References'!$C$3:$D$55, 2, FALSE),"")</f>
        <v/>
      </c>
      <c r="G324" s="10" t="str">
        <f>IFERROR(VLOOKUP(F324,'Data References'!$D$3:$E$55,2,FALSE),"")</f>
        <v/>
      </c>
      <c r="H324" s="10" t="str">
        <f t="shared" si="30"/>
        <v/>
      </c>
      <c r="I324" s="10" t="str">
        <f t="shared" si="31"/>
        <v/>
      </c>
      <c r="J324" s="10"/>
      <c r="K324" s="10" t="str">
        <f t="shared" si="32"/>
        <v/>
      </c>
      <c r="L324" s="7" t="str">
        <f t="shared" si="33"/>
        <v/>
      </c>
      <c r="M324" s="7"/>
      <c r="N324" s="7"/>
      <c r="O324" s="7" t="str">
        <f t="shared" si="34"/>
        <v/>
      </c>
      <c r="P324" s="14"/>
      <c r="Q324" s="7" t="str">
        <f t="shared" si="35"/>
        <v/>
      </c>
      <c r="R324" s="2"/>
    </row>
    <row r="325" spans="1:18" x14ac:dyDescent="0.25">
      <c r="A325" s="14"/>
      <c r="B325" s="14"/>
      <c r="C325" s="14"/>
      <c r="D325" s="14"/>
      <c r="E325" s="14"/>
      <c r="F325" s="10" t="str">
        <f>IFERROR(VLOOKUP(E325, 'Data References'!$C$3:$D$55, 2, FALSE),"")</f>
        <v/>
      </c>
      <c r="G325" s="10" t="str">
        <f>IFERROR(VLOOKUP(F325,'Data References'!$D$3:$E$55,2,FALSE),"")</f>
        <v/>
      </c>
      <c r="H325" s="10" t="str">
        <f t="shared" si="30"/>
        <v/>
      </c>
      <c r="I325" s="10" t="str">
        <f t="shared" si="31"/>
        <v/>
      </c>
      <c r="J325" s="10"/>
      <c r="K325" s="10" t="str">
        <f t="shared" si="32"/>
        <v/>
      </c>
      <c r="L325" s="7" t="str">
        <f t="shared" si="33"/>
        <v/>
      </c>
      <c r="M325" s="7"/>
      <c r="N325" s="7"/>
      <c r="O325" s="7" t="str">
        <f t="shared" si="34"/>
        <v/>
      </c>
      <c r="P325" s="14"/>
      <c r="Q325" s="7" t="str">
        <f t="shared" si="35"/>
        <v/>
      </c>
      <c r="R325" s="2"/>
    </row>
    <row r="326" spans="1:18" x14ac:dyDescent="0.25">
      <c r="A326" s="14"/>
      <c r="B326" s="14"/>
      <c r="C326" s="14"/>
      <c r="D326" s="14"/>
      <c r="E326" s="14"/>
      <c r="F326" s="10" t="str">
        <f>IFERROR(VLOOKUP(E326, 'Data References'!$C$3:$D$55, 2, FALSE),"")</f>
        <v/>
      </c>
      <c r="G326" s="10" t="str">
        <f>IFERROR(VLOOKUP(F326,'Data References'!$D$3:$E$55,2,FALSE),"")</f>
        <v/>
      </c>
      <c r="H326" s="10" t="str">
        <f t="shared" si="30"/>
        <v/>
      </c>
      <c r="I326" s="10" t="str">
        <f t="shared" si="31"/>
        <v/>
      </c>
      <c r="J326" s="10"/>
      <c r="K326" s="10" t="str">
        <f t="shared" si="32"/>
        <v/>
      </c>
      <c r="L326" s="7" t="str">
        <f t="shared" si="33"/>
        <v/>
      </c>
      <c r="M326" s="7"/>
      <c r="N326" s="7"/>
      <c r="O326" s="7" t="str">
        <f t="shared" si="34"/>
        <v/>
      </c>
      <c r="P326" s="14"/>
      <c r="Q326" s="7" t="str">
        <f t="shared" si="35"/>
        <v/>
      </c>
      <c r="R326" s="2"/>
    </row>
    <row r="327" spans="1:18" x14ac:dyDescent="0.25">
      <c r="A327" s="14"/>
      <c r="B327" s="14"/>
      <c r="C327" s="14"/>
      <c r="D327" s="14"/>
      <c r="E327" s="14"/>
      <c r="F327" s="10" t="str">
        <f>IFERROR(VLOOKUP(E327, 'Data References'!$C$3:$D$55, 2, FALSE),"")</f>
        <v/>
      </c>
      <c r="G327" s="10" t="str">
        <f>IFERROR(VLOOKUP(F327,'Data References'!$D$3:$E$55,2,FALSE),"")</f>
        <v/>
      </c>
      <c r="H327" s="10" t="str">
        <f t="shared" si="30"/>
        <v/>
      </c>
      <c r="I327" s="10" t="str">
        <f t="shared" si="31"/>
        <v/>
      </c>
      <c r="J327" s="10"/>
      <c r="K327" s="10" t="str">
        <f t="shared" si="32"/>
        <v/>
      </c>
      <c r="L327" s="7" t="str">
        <f t="shared" si="33"/>
        <v/>
      </c>
      <c r="M327" s="7"/>
      <c r="N327" s="7"/>
      <c r="O327" s="7" t="str">
        <f t="shared" si="34"/>
        <v/>
      </c>
      <c r="P327" s="14"/>
      <c r="Q327" s="7" t="str">
        <f t="shared" si="35"/>
        <v/>
      </c>
      <c r="R327" s="2"/>
    </row>
    <row r="328" spans="1:18" x14ac:dyDescent="0.25">
      <c r="A328" s="14"/>
      <c r="B328" s="14"/>
      <c r="C328" s="14"/>
      <c r="D328" s="14"/>
      <c r="E328" s="14"/>
      <c r="F328" s="10" t="str">
        <f>IFERROR(VLOOKUP(E328, 'Data References'!$C$3:$D$55, 2, FALSE),"")</f>
        <v/>
      </c>
      <c r="G328" s="10" t="str">
        <f>IFERROR(VLOOKUP(F328,'Data References'!$D$3:$E$55,2,FALSE),"")</f>
        <v/>
      </c>
      <c r="H328" s="10" t="str">
        <f t="shared" si="30"/>
        <v/>
      </c>
      <c r="I328" s="10" t="str">
        <f t="shared" si="31"/>
        <v/>
      </c>
      <c r="J328" s="10"/>
      <c r="K328" s="10" t="str">
        <f t="shared" si="32"/>
        <v/>
      </c>
      <c r="L328" s="7" t="str">
        <f t="shared" si="33"/>
        <v/>
      </c>
      <c r="M328" s="7"/>
      <c r="N328" s="7"/>
      <c r="O328" s="7" t="str">
        <f t="shared" si="34"/>
        <v/>
      </c>
      <c r="P328" s="14"/>
      <c r="Q328" s="7" t="str">
        <f t="shared" si="35"/>
        <v/>
      </c>
      <c r="R328" s="2"/>
    </row>
    <row r="329" spans="1:18" x14ac:dyDescent="0.25">
      <c r="A329" s="14"/>
      <c r="B329" s="14"/>
      <c r="C329" s="14"/>
      <c r="D329" s="14"/>
      <c r="E329" s="14"/>
      <c r="F329" s="10" t="str">
        <f>IFERROR(VLOOKUP(E329, 'Data References'!$C$3:$D$55, 2, FALSE),"")</f>
        <v/>
      </c>
      <c r="G329" s="10" t="str">
        <f>IFERROR(VLOOKUP(F329,'Data References'!$D$3:$E$55,2,FALSE),"")</f>
        <v/>
      </c>
      <c r="H329" s="10" t="str">
        <f t="shared" si="30"/>
        <v/>
      </c>
      <c r="I329" s="10" t="str">
        <f t="shared" si="31"/>
        <v/>
      </c>
      <c r="J329" s="10"/>
      <c r="K329" s="10" t="str">
        <f t="shared" si="32"/>
        <v/>
      </c>
      <c r="L329" s="7" t="str">
        <f t="shared" si="33"/>
        <v/>
      </c>
      <c r="M329" s="7"/>
      <c r="N329" s="7"/>
      <c r="O329" s="7" t="str">
        <f t="shared" si="34"/>
        <v/>
      </c>
      <c r="P329" s="14"/>
      <c r="Q329" s="7" t="str">
        <f t="shared" si="35"/>
        <v/>
      </c>
      <c r="R329" s="2"/>
    </row>
    <row r="330" spans="1:18" x14ac:dyDescent="0.25">
      <c r="A330" s="14"/>
      <c r="B330" s="14"/>
      <c r="C330" s="14"/>
      <c r="D330" s="14"/>
      <c r="E330" s="14"/>
      <c r="F330" s="10" t="str">
        <f>IFERROR(VLOOKUP(E330, 'Data References'!$C$3:$D$55, 2, FALSE),"")</f>
        <v/>
      </c>
      <c r="G330" s="10" t="str">
        <f>IFERROR(VLOOKUP(F330,'Data References'!$D$3:$E$55,2,FALSE),"")</f>
        <v/>
      </c>
      <c r="H330" s="10" t="str">
        <f t="shared" si="30"/>
        <v/>
      </c>
      <c r="I330" s="10" t="str">
        <f t="shared" si="31"/>
        <v/>
      </c>
      <c r="J330" s="10"/>
      <c r="K330" s="10" t="str">
        <f t="shared" si="32"/>
        <v/>
      </c>
      <c r="L330" s="7" t="str">
        <f t="shared" si="33"/>
        <v/>
      </c>
      <c r="M330" s="7"/>
      <c r="N330" s="7"/>
      <c r="O330" s="7" t="str">
        <f t="shared" si="34"/>
        <v/>
      </c>
      <c r="P330" s="14"/>
      <c r="Q330" s="7" t="str">
        <f t="shared" si="35"/>
        <v/>
      </c>
      <c r="R330" s="2"/>
    </row>
    <row r="331" spans="1:18" x14ac:dyDescent="0.25">
      <c r="A331" s="14"/>
      <c r="B331" s="14"/>
      <c r="C331" s="14"/>
      <c r="D331" s="14"/>
      <c r="E331" s="14"/>
      <c r="F331" s="10" t="str">
        <f>IFERROR(VLOOKUP(E331, 'Data References'!$C$3:$D$55, 2, FALSE),"")</f>
        <v/>
      </c>
      <c r="G331" s="10" t="str">
        <f>IFERROR(VLOOKUP(F331,'Data References'!$D$3:$E$55,2,FALSE),"")</f>
        <v/>
      </c>
      <c r="H331" s="10" t="str">
        <f t="shared" si="30"/>
        <v/>
      </c>
      <c r="I331" s="10" t="str">
        <f t="shared" si="31"/>
        <v/>
      </c>
      <c r="J331" s="10"/>
      <c r="K331" s="10" t="str">
        <f t="shared" si="32"/>
        <v/>
      </c>
      <c r="L331" s="7" t="str">
        <f t="shared" si="33"/>
        <v/>
      </c>
      <c r="M331" s="7"/>
      <c r="N331" s="7"/>
      <c r="O331" s="7" t="str">
        <f t="shared" si="34"/>
        <v/>
      </c>
      <c r="P331" s="14"/>
      <c r="Q331" s="7" t="str">
        <f t="shared" si="35"/>
        <v/>
      </c>
      <c r="R331" s="2"/>
    </row>
    <row r="332" spans="1:18" x14ac:dyDescent="0.25">
      <c r="A332" s="14"/>
      <c r="B332" s="14"/>
      <c r="C332" s="14"/>
      <c r="D332" s="14"/>
      <c r="E332" s="14"/>
      <c r="F332" s="10" t="str">
        <f>IFERROR(VLOOKUP(E332, 'Data References'!$C$3:$D$55, 2, FALSE),"")</f>
        <v/>
      </c>
      <c r="G332" s="10" t="str">
        <f>IFERROR(VLOOKUP(F332,'Data References'!$D$3:$E$55,2,FALSE),"")</f>
        <v/>
      </c>
      <c r="H332" s="10" t="str">
        <f t="shared" si="30"/>
        <v/>
      </c>
      <c r="I332" s="10" t="str">
        <f t="shared" si="31"/>
        <v/>
      </c>
      <c r="J332" s="10"/>
      <c r="K332" s="10" t="str">
        <f t="shared" si="32"/>
        <v/>
      </c>
      <c r="L332" s="7" t="str">
        <f t="shared" si="33"/>
        <v/>
      </c>
      <c r="M332" s="7"/>
      <c r="N332" s="7"/>
      <c r="O332" s="7" t="str">
        <f t="shared" si="34"/>
        <v/>
      </c>
      <c r="P332" s="14"/>
      <c r="Q332" s="7" t="str">
        <f t="shared" si="35"/>
        <v/>
      </c>
      <c r="R332" s="2"/>
    </row>
    <row r="333" spans="1:18" x14ac:dyDescent="0.25">
      <c r="A333" s="14"/>
      <c r="B333" s="14"/>
      <c r="C333" s="14"/>
      <c r="D333" s="14"/>
      <c r="E333" s="14"/>
      <c r="F333" s="10" t="str">
        <f>IFERROR(VLOOKUP(E333, 'Data References'!$C$3:$D$55, 2, FALSE),"")</f>
        <v/>
      </c>
      <c r="G333" s="10" t="str">
        <f>IFERROR(VLOOKUP(F333,'Data References'!$D$3:$E$55,2,FALSE),"")</f>
        <v/>
      </c>
      <c r="H333" s="10" t="str">
        <f t="shared" si="30"/>
        <v/>
      </c>
      <c r="I333" s="10" t="str">
        <f t="shared" si="31"/>
        <v/>
      </c>
      <c r="J333" s="10"/>
      <c r="K333" s="10" t="str">
        <f t="shared" si="32"/>
        <v/>
      </c>
      <c r="L333" s="7" t="str">
        <f t="shared" si="33"/>
        <v/>
      </c>
      <c r="M333" s="7"/>
      <c r="N333" s="7"/>
      <c r="O333" s="7" t="str">
        <f t="shared" si="34"/>
        <v/>
      </c>
      <c r="P333" s="14"/>
      <c r="Q333" s="7" t="str">
        <f t="shared" si="35"/>
        <v/>
      </c>
      <c r="R333" s="2"/>
    </row>
    <row r="334" spans="1:18" x14ac:dyDescent="0.25">
      <c r="A334" s="14"/>
      <c r="B334" s="14"/>
      <c r="C334" s="14"/>
      <c r="D334" s="14"/>
      <c r="E334" s="14"/>
      <c r="F334" s="10" t="str">
        <f>IFERROR(VLOOKUP(E334, 'Data References'!$C$3:$D$55, 2, FALSE),"")</f>
        <v/>
      </c>
      <c r="G334" s="10" t="str">
        <f>IFERROR(VLOOKUP(F334,'Data References'!$D$3:$E$55,2,FALSE),"")</f>
        <v/>
      </c>
      <c r="H334" s="10" t="str">
        <f t="shared" si="30"/>
        <v/>
      </c>
      <c r="I334" s="10" t="str">
        <f t="shared" si="31"/>
        <v/>
      </c>
      <c r="J334" s="10"/>
      <c r="K334" s="10" t="str">
        <f t="shared" si="32"/>
        <v/>
      </c>
      <c r="L334" s="7" t="str">
        <f t="shared" si="33"/>
        <v/>
      </c>
      <c r="M334" s="7"/>
      <c r="N334" s="7"/>
      <c r="O334" s="7" t="str">
        <f t="shared" si="34"/>
        <v/>
      </c>
      <c r="P334" s="14"/>
      <c r="Q334" s="7" t="str">
        <f t="shared" si="35"/>
        <v/>
      </c>
      <c r="R334" s="2"/>
    </row>
    <row r="335" spans="1:18" x14ac:dyDescent="0.25">
      <c r="A335" s="14"/>
      <c r="B335" s="14"/>
      <c r="C335" s="14"/>
      <c r="D335" s="14"/>
      <c r="E335" s="14"/>
      <c r="F335" s="10" t="str">
        <f>IFERROR(VLOOKUP(E335, 'Data References'!$C$3:$D$55, 2, FALSE),"")</f>
        <v/>
      </c>
      <c r="G335" s="10" t="str">
        <f>IFERROR(VLOOKUP(F335,'Data References'!$D$3:$E$55,2,FALSE),"")</f>
        <v/>
      </c>
      <c r="H335" s="10" t="str">
        <f t="shared" si="30"/>
        <v/>
      </c>
      <c r="I335" s="10" t="str">
        <f t="shared" si="31"/>
        <v/>
      </c>
      <c r="J335" s="10"/>
      <c r="K335" s="10" t="str">
        <f t="shared" si="32"/>
        <v/>
      </c>
      <c r="L335" s="7" t="str">
        <f t="shared" si="33"/>
        <v/>
      </c>
      <c r="M335" s="7"/>
      <c r="N335" s="7"/>
      <c r="O335" s="7" t="str">
        <f t="shared" si="34"/>
        <v/>
      </c>
      <c r="P335" s="14"/>
      <c r="Q335" s="7" t="str">
        <f t="shared" si="35"/>
        <v/>
      </c>
      <c r="R335" s="2"/>
    </row>
    <row r="336" spans="1:18" x14ac:dyDescent="0.25">
      <c r="A336" s="14"/>
      <c r="B336" s="14"/>
      <c r="C336" s="14"/>
      <c r="D336" s="14"/>
      <c r="E336" s="14"/>
      <c r="F336" s="10" t="str">
        <f>IFERROR(VLOOKUP(E336, 'Data References'!$C$3:$D$55, 2, FALSE),"")</f>
        <v/>
      </c>
      <c r="G336" s="10" t="str">
        <f>IFERROR(VLOOKUP(F336,'Data References'!$D$3:$E$55,2,FALSE),"")</f>
        <v/>
      </c>
      <c r="H336" s="10" t="str">
        <f t="shared" si="30"/>
        <v/>
      </c>
      <c r="I336" s="10" t="str">
        <f t="shared" si="31"/>
        <v/>
      </c>
      <c r="J336" s="10"/>
      <c r="K336" s="10" t="str">
        <f t="shared" si="32"/>
        <v/>
      </c>
      <c r="L336" s="7" t="str">
        <f t="shared" si="33"/>
        <v/>
      </c>
      <c r="M336" s="7"/>
      <c r="N336" s="7"/>
      <c r="O336" s="7" t="str">
        <f t="shared" si="34"/>
        <v/>
      </c>
      <c r="P336" s="14"/>
      <c r="Q336" s="7" t="str">
        <f t="shared" si="35"/>
        <v/>
      </c>
      <c r="R336" s="2"/>
    </row>
    <row r="337" spans="1:18" x14ac:dyDescent="0.25">
      <c r="A337" s="14"/>
      <c r="B337" s="14"/>
      <c r="C337" s="14"/>
      <c r="D337" s="14"/>
      <c r="E337" s="14"/>
      <c r="F337" s="10" t="str">
        <f>IFERROR(VLOOKUP(E337, 'Data References'!$C$3:$D$55, 2, FALSE),"")</f>
        <v/>
      </c>
      <c r="G337" s="10" t="str">
        <f>IFERROR(VLOOKUP(F337,'Data References'!$D$3:$E$55,2,FALSE),"")</f>
        <v/>
      </c>
      <c r="H337" s="10" t="str">
        <f t="shared" si="30"/>
        <v/>
      </c>
      <c r="I337" s="10" t="str">
        <f t="shared" si="31"/>
        <v/>
      </c>
      <c r="J337" s="10"/>
      <c r="K337" s="10" t="str">
        <f t="shared" si="32"/>
        <v/>
      </c>
      <c r="L337" s="7" t="str">
        <f t="shared" si="33"/>
        <v/>
      </c>
      <c r="M337" s="7"/>
      <c r="N337" s="7"/>
      <c r="O337" s="7" t="str">
        <f t="shared" si="34"/>
        <v/>
      </c>
      <c r="P337" s="14"/>
      <c r="Q337" s="7" t="str">
        <f t="shared" si="35"/>
        <v/>
      </c>
      <c r="R337" s="2"/>
    </row>
    <row r="338" spans="1:18" x14ac:dyDescent="0.25">
      <c r="A338" s="14"/>
      <c r="B338" s="14"/>
      <c r="C338" s="14"/>
      <c r="D338" s="14"/>
      <c r="E338" s="14"/>
      <c r="F338" s="10" t="str">
        <f>IFERROR(VLOOKUP(E338, 'Data References'!$C$3:$D$55, 2, FALSE),"")</f>
        <v/>
      </c>
      <c r="G338" s="10" t="str">
        <f>IFERROR(VLOOKUP(F338,'Data References'!$D$3:$E$55,2,FALSE),"")</f>
        <v/>
      </c>
      <c r="H338" s="10" t="str">
        <f t="shared" si="30"/>
        <v/>
      </c>
      <c r="I338" s="10" t="str">
        <f t="shared" si="31"/>
        <v/>
      </c>
      <c r="J338" s="10"/>
      <c r="K338" s="10" t="str">
        <f t="shared" si="32"/>
        <v/>
      </c>
      <c r="L338" s="7" t="str">
        <f t="shared" si="33"/>
        <v/>
      </c>
      <c r="M338" s="7"/>
      <c r="N338" s="7"/>
      <c r="O338" s="7" t="str">
        <f t="shared" si="34"/>
        <v/>
      </c>
      <c r="P338" s="14"/>
      <c r="Q338" s="7" t="str">
        <f t="shared" si="35"/>
        <v/>
      </c>
      <c r="R338" s="2"/>
    </row>
    <row r="339" spans="1:18" x14ac:dyDescent="0.25">
      <c r="A339" s="14"/>
      <c r="B339" s="14"/>
      <c r="C339" s="14"/>
      <c r="D339" s="14"/>
      <c r="E339" s="14"/>
      <c r="F339" s="10" t="str">
        <f>IFERROR(VLOOKUP(E339, 'Data References'!$C$3:$D$55, 2, FALSE),"")</f>
        <v/>
      </c>
      <c r="G339" s="10" t="str">
        <f>IFERROR(VLOOKUP(F339,'Data References'!$D$3:$E$55,2,FALSE),"")</f>
        <v/>
      </c>
      <c r="H339" s="10" t="str">
        <f t="shared" si="30"/>
        <v/>
      </c>
      <c r="I339" s="10" t="str">
        <f t="shared" si="31"/>
        <v/>
      </c>
      <c r="J339" s="10"/>
      <c r="K339" s="10" t="str">
        <f t="shared" si="32"/>
        <v/>
      </c>
      <c r="L339" s="7" t="str">
        <f t="shared" si="33"/>
        <v/>
      </c>
      <c r="M339" s="7"/>
      <c r="N339" s="7"/>
      <c r="O339" s="7" t="str">
        <f t="shared" si="34"/>
        <v/>
      </c>
      <c r="P339" s="14"/>
      <c r="Q339" s="7" t="str">
        <f t="shared" si="35"/>
        <v/>
      </c>
      <c r="R339" s="2"/>
    </row>
    <row r="340" spans="1:18" x14ac:dyDescent="0.25">
      <c r="A340" s="14"/>
      <c r="B340" s="14"/>
      <c r="C340" s="14"/>
      <c r="D340" s="14"/>
      <c r="E340" s="14"/>
      <c r="F340" s="10" t="str">
        <f>IFERROR(VLOOKUP(E340, 'Data References'!$C$3:$D$55, 2, FALSE),"")</f>
        <v/>
      </c>
      <c r="G340" s="10" t="str">
        <f>IFERROR(VLOOKUP(F340,'Data References'!$D$3:$E$55,2,FALSE),"")</f>
        <v/>
      </c>
      <c r="H340" s="10" t="str">
        <f t="shared" si="30"/>
        <v/>
      </c>
      <c r="I340" s="10" t="str">
        <f t="shared" si="31"/>
        <v/>
      </c>
      <c r="J340" s="10"/>
      <c r="K340" s="10" t="str">
        <f t="shared" si="32"/>
        <v/>
      </c>
      <c r="L340" s="7" t="str">
        <f t="shared" si="33"/>
        <v/>
      </c>
      <c r="M340" s="7"/>
      <c r="N340" s="7"/>
      <c r="O340" s="7" t="str">
        <f t="shared" si="34"/>
        <v/>
      </c>
      <c r="P340" s="14"/>
      <c r="Q340" s="7" t="str">
        <f t="shared" si="35"/>
        <v/>
      </c>
      <c r="R340" s="2"/>
    </row>
    <row r="341" spans="1:18" x14ac:dyDescent="0.25">
      <c r="A341" s="14"/>
      <c r="B341" s="14"/>
      <c r="C341" s="14"/>
      <c r="D341" s="14"/>
      <c r="E341" s="14"/>
      <c r="F341" s="10" t="str">
        <f>IFERROR(VLOOKUP(E341, 'Data References'!$C$3:$D$55, 2, FALSE),"")</f>
        <v/>
      </c>
      <c r="G341" s="10" t="str">
        <f>IFERROR(VLOOKUP(F341,'Data References'!$D$3:$E$55,2,FALSE),"")</f>
        <v/>
      </c>
      <c r="H341" s="10" t="str">
        <f t="shared" si="30"/>
        <v/>
      </c>
      <c r="I341" s="10" t="str">
        <f t="shared" si="31"/>
        <v/>
      </c>
      <c r="J341" s="10"/>
      <c r="K341" s="10" t="str">
        <f t="shared" si="32"/>
        <v/>
      </c>
      <c r="L341" s="7" t="str">
        <f t="shared" si="33"/>
        <v/>
      </c>
      <c r="M341" s="7"/>
      <c r="N341" s="7"/>
      <c r="O341" s="7" t="str">
        <f t="shared" si="34"/>
        <v/>
      </c>
      <c r="P341" s="14"/>
      <c r="Q341" s="7" t="str">
        <f t="shared" si="35"/>
        <v/>
      </c>
      <c r="R341" s="2"/>
    </row>
    <row r="342" spans="1:18" x14ac:dyDescent="0.25">
      <c r="A342" s="14"/>
      <c r="B342" s="14"/>
      <c r="C342" s="14"/>
      <c r="D342" s="14"/>
      <c r="E342" s="14"/>
      <c r="F342" s="10" t="str">
        <f>IFERROR(VLOOKUP(E342, 'Data References'!$C$3:$D$55, 2, FALSE),"")</f>
        <v/>
      </c>
      <c r="G342" s="10" t="str">
        <f>IFERROR(VLOOKUP(F342,'Data References'!$D$3:$E$55,2,FALSE),"")</f>
        <v/>
      </c>
      <c r="H342" s="10" t="str">
        <f t="shared" si="30"/>
        <v/>
      </c>
      <c r="I342" s="10" t="str">
        <f t="shared" si="31"/>
        <v/>
      </c>
      <c r="J342" s="10"/>
      <c r="K342" s="10" t="str">
        <f t="shared" si="32"/>
        <v/>
      </c>
      <c r="L342" s="7" t="str">
        <f t="shared" si="33"/>
        <v/>
      </c>
      <c r="M342" s="7"/>
      <c r="N342" s="7"/>
      <c r="O342" s="7" t="str">
        <f t="shared" si="34"/>
        <v/>
      </c>
      <c r="P342" s="14"/>
      <c r="Q342" s="7" t="str">
        <f t="shared" si="35"/>
        <v/>
      </c>
      <c r="R342" s="2"/>
    </row>
    <row r="343" spans="1:18" x14ac:dyDescent="0.25">
      <c r="A343" s="14"/>
      <c r="B343" s="14"/>
      <c r="C343" s="14"/>
      <c r="D343" s="14"/>
      <c r="E343" s="14"/>
      <c r="F343" s="10" t="str">
        <f>IFERROR(VLOOKUP(E343, 'Data References'!$C$3:$D$55, 2, FALSE),"")</f>
        <v/>
      </c>
      <c r="G343" s="10" t="str">
        <f>IFERROR(VLOOKUP(F343,'Data References'!$D$3:$E$55,2,FALSE),"")</f>
        <v/>
      </c>
      <c r="H343" s="10" t="str">
        <f t="shared" si="30"/>
        <v/>
      </c>
      <c r="I343" s="10" t="str">
        <f t="shared" si="31"/>
        <v/>
      </c>
      <c r="J343" s="10"/>
      <c r="K343" s="10" t="str">
        <f t="shared" si="32"/>
        <v/>
      </c>
      <c r="L343" s="7" t="str">
        <f t="shared" si="33"/>
        <v/>
      </c>
      <c r="M343" s="7"/>
      <c r="N343" s="7"/>
      <c r="O343" s="7" t="str">
        <f t="shared" si="34"/>
        <v/>
      </c>
      <c r="P343" s="14"/>
      <c r="Q343" s="7" t="str">
        <f t="shared" si="35"/>
        <v/>
      </c>
      <c r="R343" s="2"/>
    </row>
    <row r="344" spans="1:18" x14ac:dyDescent="0.25">
      <c r="A344" s="14"/>
      <c r="B344" s="14"/>
      <c r="C344" s="14"/>
      <c r="D344" s="14"/>
      <c r="E344" s="14"/>
      <c r="F344" s="10" t="str">
        <f>IFERROR(VLOOKUP(E344, 'Data References'!$C$3:$D$55, 2, FALSE),"")</f>
        <v/>
      </c>
      <c r="G344" s="10" t="str">
        <f>IFERROR(VLOOKUP(F344,'Data References'!$D$3:$E$55,2,FALSE),"")</f>
        <v/>
      </c>
      <c r="H344" s="10" t="str">
        <f t="shared" si="30"/>
        <v/>
      </c>
      <c r="I344" s="10" t="str">
        <f t="shared" si="31"/>
        <v/>
      </c>
      <c r="J344" s="10"/>
      <c r="K344" s="10" t="str">
        <f t="shared" si="32"/>
        <v/>
      </c>
      <c r="L344" s="7" t="str">
        <f t="shared" si="33"/>
        <v/>
      </c>
      <c r="M344" s="7"/>
      <c r="N344" s="7"/>
      <c r="O344" s="7" t="str">
        <f t="shared" si="34"/>
        <v/>
      </c>
      <c r="P344" s="14"/>
      <c r="Q344" s="7" t="str">
        <f t="shared" si="35"/>
        <v/>
      </c>
      <c r="R344" s="2"/>
    </row>
    <row r="345" spans="1:18" x14ac:dyDescent="0.25">
      <c r="A345" s="14"/>
      <c r="B345" s="14"/>
      <c r="C345" s="14"/>
      <c r="D345" s="14"/>
      <c r="E345" s="14"/>
      <c r="F345" s="10" t="str">
        <f>IFERROR(VLOOKUP(E345, 'Data References'!$C$3:$D$55, 2, FALSE),"")</f>
        <v/>
      </c>
      <c r="G345" s="10" t="str">
        <f>IFERROR(VLOOKUP(F345,'Data References'!$D$3:$E$55,2,FALSE),"")</f>
        <v/>
      </c>
      <c r="H345" s="10" t="str">
        <f t="shared" si="30"/>
        <v/>
      </c>
      <c r="I345" s="10" t="str">
        <f t="shared" si="31"/>
        <v/>
      </c>
      <c r="J345" s="10"/>
      <c r="K345" s="10" t="str">
        <f t="shared" si="32"/>
        <v/>
      </c>
      <c r="L345" s="7" t="str">
        <f t="shared" si="33"/>
        <v/>
      </c>
      <c r="M345" s="7"/>
      <c r="N345" s="7"/>
      <c r="O345" s="7" t="str">
        <f t="shared" si="34"/>
        <v/>
      </c>
      <c r="P345" s="14"/>
      <c r="Q345" s="7" t="str">
        <f t="shared" si="35"/>
        <v/>
      </c>
      <c r="R345" s="2"/>
    </row>
    <row r="346" spans="1:18" x14ac:dyDescent="0.25">
      <c r="A346" s="14"/>
      <c r="B346" s="14"/>
      <c r="C346" s="14"/>
      <c r="D346" s="14"/>
      <c r="E346" s="14"/>
      <c r="F346" s="10" t="str">
        <f>IFERROR(VLOOKUP(E346, 'Data References'!$C$3:$D$55, 2, FALSE),"")</f>
        <v/>
      </c>
      <c r="G346" s="10" t="str">
        <f>IFERROR(VLOOKUP(F346,'Data References'!$D$3:$E$55,2,FALSE),"")</f>
        <v/>
      </c>
      <c r="H346" s="10" t="str">
        <f t="shared" si="30"/>
        <v/>
      </c>
      <c r="I346" s="10" t="str">
        <f t="shared" si="31"/>
        <v/>
      </c>
      <c r="J346" s="10"/>
      <c r="K346" s="10" t="str">
        <f t="shared" si="32"/>
        <v/>
      </c>
      <c r="L346" s="7" t="str">
        <f t="shared" si="33"/>
        <v/>
      </c>
      <c r="M346" s="7"/>
      <c r="N346" s="7"/>
      <c r="O346" s="7" t="str">
        <f t="shared" si="34"/>
        <v/>
      </c>
      <c r="P346" s="14"/>
      <c r="Q346" s="7" t="str">
        <f t="shared" si="35"/>
        <v/>
      </c>
      <c r="R346" s="2"/>
    </row>
    <row r="347" spans="1:18" x14ac:dyDescent="0.25">
      <c r="A347" s="14"/>
      <c r="B347" s="14"/>
      <c r="C347" s="14"/>
      <c r="D347" s="14"/>
      <c r="E347" s="14"/>
      <c r="F347" s="10" t="str">
        <f>IFERROR(VLOOKUP(E347, 'Data References'!$C$3:$D$55, 2, FALSE),"")</f>
        <v/>
      </c>
      <c r="G347" s="10" t="str">
        <f>IFERROR(VLOOKUP(F347,'Data References'!$D$3:$E$55,2,FALSE),"")</f>
        <v/>
      </c>
      <c r="H347" s="10" t="str">
        <f t="shared" si="30"/>
        <v/>
      </c>
      <c r="I347" s="10" t="str">
        <f t="shared" si="31"/>
        <v/>
      </c>
      <c r="J347" s="10"/>
      <c r="K347" s="10" t="str">
        <f t="shared" si="32"/>
        <v/>
      </c>
      <c r="L347" s="7" t="str">
        <f t="shared" si="33"/>
        <v/>
      </c>
      <c r="M347" s="7"/>
      <c r="N347" s="7"/>
      <c r="O347" s="7" t="str">
        <f t="shared" si="34"/>
        <v/>
      </c>
      <c r="P347" s="14"/>
      <c r="Q347" s="7" t="str">
        <f t="shared" si="35"/>
        <v/>
      </c>
      <c r="R347" s="2"/>
    </row>
    <row r="348" spans="1:18" x14ac:dyDescent="0.25">
      <c r="A348" s="14"/>
      <c r="B348" s="14"/>
      <c r="C348" s="14"/>
      <c r="D348" s="14"/>
      <c r="E348" s="14"/>
      <c r="F348" s="10" t="str">
        <f>IFERROR(VLOOKUP(E348, 'Data References'!$C$3:$D$55, 2, FALSE),"")</f>
        <v/>
      </c>
      <c r="G348" s="10" t="str">
        <f>IFERROR(VLOOKUP(F348,'Data References'!$D$3:$E$55,2,FALSE),"")</f>
        <v/>
      </c>
      <c r="H348" s="10" t="str">
        <f t="shared" si="30"/>
        <v/>
      </c>
      <c r="I348" s="10" t="str">
        <f t="shared" si="31"/>
        <v/>
      </c>
      <c r="J348" s="10"/>
      <c r="K348" s="10" t="str">
        <f t="shared" si="32"/>
        <v/>
      </c>
      <c r="L348" s="7" t="str">
        <f t="shared" si="33"/>
        <v/>
      </c>
      <c r="M348" s="7"/>
      <c r="N348" s="7"/>
      <c r="O348" s="7" t="str">
        <f t="shared" si="34"/>
        <v/>
      </c>
      <c r="P348" s="14"/>
      <c r="Q348" s="7" t="str">
        <f t="shared" si="35"/>
        <v/>
      </c>
      <c r="R348" s="2"/>
    </row>
    <row r="349" spans="1:18" x14ac:dyDescent="0.25">
      <c r="A349" s="14"/>
      <c r="B349" s="14"/>
      <c r="C349" s="14"/>
      <c r="D349" s="14"/>
      <c r="E349" s="14"/>
      <c r="F349" s="10" t="str">
        <f>IFERROR(VLOOKUP(E349, 'Data References'!$C$3:$D$55, 2, FALSE),"")</f>
        <v/>
      </c>
      <c r="G349" s="10" t="str">
        <f>IFERROR(VLOOKUP(F349,'Data References'!$D$3:$E$55,2,FALSE),"")</f>
        <v/>
      </c>
      <c r="H349" s="10" t="str">
        <f t="shared" si="30"/>
        <v/>
      </c>
      <c r="I349" s="10" t="str">
        <f t="shared" si="31"/>
        <v/>
      </c>
      <c r="J349" s="10"/>
      <c r="K349" s="10" t="str">
        <f t="shared" si="32"/>
        <v/>
      </c>
      <c r="L349" s="7" t="str">
        <f t="shared" si="33"/>
        <v/>
      </c>
      <c r="M349" s="7"/>
      <c r="N349" s="7"/>
      <c r="O349" s="7" t="str">
        <f t="shared" si="34"/>
        <v/>
      </c>
      <c r="P349" s="14"/>
      <c r="Q349" s="7" t="str">
        <f t="shared" si="35"/>
        <v/>
      </c>
      <c r="R349" s="2"/>
    </row>
    <row r="350" spans="1:18" x14ac:dyDescent="0.25">
      <c r="A350" s="14"/>
      <c r="B350" s="14"/>
      <c r="C350" s="14"/>
      <c r="D350" s="14"/>
      <c r="E350" s="14"/>
      <c r="F350" s="10" t="str">
        <f>IFERROR(VLOOKUP(E350, 'Data References'!$C$3:$D$55, 2, FALSE),"")</f>
        <v/>
      </c>
      <c r="G350" s="10" t="str">
        <f>IFERROR(VLOOKUP(F350,'Data References'!$D$3:$E$55,2,FALSE),"")</f>
        <v/>
      </c>
      <c r="H350" s="10" t="str">
        <f t="shared" si="30"/>
        <v/>
      </c>
      <c r="I350" s="10" t="str">
        <f t="shared" si="31"/>
        <v/>
      </c>
      <c r="J350" s="10"/>
      <c r="K350" s="10" t="str">
        <f t="shared" si="32"/>
        <v/>
      </c>
      <c r="L350" s="7" t="str">
        <f t="shared" si="33"/>
        <v/>
      </c>
      <c r="M350" s="7"/>
      <c r="N350" s="7"/>
      <c r="O350" s="7" t="str">
        <f t="shared" si="34"/>
        <v/>
      </c>
      <c r="P350" s="14"/>
      <c r="Q350" s="7" t="str">
        <f t="shared" si="35"/>
        <v/>
      </c>
      <c r="R350" s="2"/>
    </row>
    <row r="351" spans="1:18" x14ac:dyDescent="0.25">
      <c r="A351" s="14"/>
      <c r="B351" s="14"/>
      <c r="C351" s="14"/>
      <c r="D351" s="14"/>
      <c r="E351" s="14"/>
      <c r="F351" s="10" t="str">
        <f>IFERROR(VLOOKUP(E351, 'Data References'!$C$3:$D$55, 2, FALSE),"")</f>
        <v/>
      </c>
      <c r="G351" s="10" t="str">
        <f>IFERROR(VLOOKUP(F351,'Data References'!$D$3:$E$55,2,FALSE),"")</f>
        <v/>
      </c>
      <c r="H351" s="10" t="str">
        <f t="shared" si="30"/>
        <v/>
      </c>
      <c r="I351" s="10" t="str">
        <f t="shared" si="31"/>
        <v/>
      </c>
      <c r="J351" s="10"/>
      <c r="K351" s="10" t="str">
        <f t="shared" si="32"/>
        <v/>
      </c>
      <c r="L351" s="7" t="str">
        <f t="shared" si="33"/>
        <v/>
      </c>
      <c r="M351" s="7"/>
      <c r="N351" s="7"/>
      <c r="O351" s="7" t="str">
        <f t="shared" si="34"/>
        <v/>
      </c>
      <c r="P351" s="14"/>
      <c r="Q351" s="7" t="str">
        <f t="shared" si="35"/>
        <v/>
      </c>
      <c r="R351" s="2"/>
    </row>
    <row r="352" spans="1:18" x14ac:dyDescent="0.25">
      <c r="A352" s="14"/>
      <c r="B352" s="14"/>
      <c r="C352" s="14"/>
      <c r="D352" s="14"/>
      <c r="E352" s="14"/>
      <c r="F352" s="10" t="str">
        <f>IFERROR(VLOOKUP(E352, 'Data References'!$C$3:$D$55, 2, FALSE),"")</f>
        <v/>
      </c>
      <c r="G352" s="10" t="str">
        <f>IFERROR(VLOOKUP(F352,'Data References'!$D$3:$E$55,2,FALSE),"")</f>
        <v/>
      </c>
      <c r="H352" s="10" t="str">
        <f t="shared" si="30"/>
        <v/>
      </c>
      <c r="I352" s="10" t="str">
        <f t="shared" si="31"/>
        <v/>
      </c>
      <c r="J352" s="10"/>
      <c r="K352" s="10" t="str">
        <f t="shared" si="32"/>
        <v/>
      </c>
      <c r="L352" s="7" t="str">
        <f t="shared" si="33"/>
        <v/>
      </c>
      <c r="M352" s="7"/>
      <c r="N352" s="7"/>
      <c r="O352" s="7" t="str">
        <f t="shared" si="34"/>
        <v/>
      </c>
      <c r="P352" s="14"/>
      <c r="Q352" s="7" t="str">
        <f t="shared" si="35"/>
        <v/>
      </c>
      <c r="R352" s="2"/>
    </row>
    <row r="353" spans="1:18" x14ac:dyDescent="0.25">
      <c r="A353" s="14"/>
      <c r="B353" s="14"/>
      <c r="C353" s="14"/>
      <c r="D353" s="14"/>
      <c r="E353" s="14"/>
      <c r="F353" s="10" t="str">
        <f>IFERROR(VLOOKUP(E353, 'Data References'!$C$3:$D$55, 2, FALSE),"")</f>
        <v/>
      </c>
      <c r="G353" s="10" t="str">
        <f>IFERROR(VLOOKUP(F353,'Data References'!$D$3:$E$55,2,FALSE),"")</f>
        <v/>
      </c>
      <c r="H353" s="10" t="str">
        <f t="shared" si="30"/>
        <v/>
      </c>
      <c r="I353" s="10" t="str">
        <f t="shared" si="31"/>
        <v/>
      </c>
      <c r="J353" s="10"/>
      <c r="K353" s="10" t="str">
        <f t="shared" si="32"/>
        <v/>
      </c>
      <c r="L353" s="7" t="str">
        <f t="shared" si="33"/>
        <v/>
      </c>
      <c r="M353" s="7"/>
      <c r="N353" s="7"/>
      <c r="O353" s="7" t="str">
        <f t="shared" si="34"/>
        <v/>
      </c>
      <c r="P353" s="14"/>
      <c r="Q353" s="7" t="str">
        <f t="shared" si="35"/>
        <v/>
      </c>
      <c r="R353" s="2"/>
    </row>
    <row r="354" spans="1:18" x14ac:dyDescent="0.25">
      <c r="A354" s="14"/>
      <c r="B354" s="14"/>
      <c r="C354" s="14"/>
      <c r="D354" s="14"/>
      <c r="E354" s="14"/>
      <c r="F354" s="10" t="str">
        <f>IFERROR(VLOOKUP(E354, 'Data References'!$C$3:$D$55, 2, FALSE),"")</f>
        <v/>
      </c>
      <c r="G354" s="10" t="str">
        <f>IFERROR(VLOOKUP(F354,'Data References'!$D$3:$E$55,2,FALSE),"")</f>
        <v/>
      </c>
      <c r="H354" s="10" t="str">
        <f t="shared" si="30"/>
        <v/>
      </c>
      <c r="I354" s="10" t="str">
        <f t="shared" si="31"/>
        <v/>
      </c>
      <c r="J354" s="10"/>
      <c r="K354" s="10" t="str">
        <f t="shared" si="32"/>
        <v/>
      </c>
      <c r="L354" s="7" t="str">
        <f t="shared" si="33"/>
        <v/>
      </c>
      <c r="M354" s="7"/>
      <c r="N354" s="7"/>
      <c r="O354" s="7" t="str">
        <f t="shared" si="34"/>
        <v/>
      </c>
      <c r="P354" s="14"/>
      <c r="Q354" s="7" t="str">
        <f t="shared" si="35"/>
        <v/>
      </c>
      <c r="R354" s="2"/>
    </row>
    <row r="355" spans="1:18" x14ac:dyDescent="0.25">
      <c r="A355" s="14"/>
      <c r="B355" s="14"/>
      <c r="C355" s="14"/>
      <c r="D355" s="14"/>
      <c r="E355" s="14"/>
      <c r="F355" s="10" t="str">
        <f>IFERROR(VLOOKUP(E355, 'Data References'!$C$3:$D$55, 2, FALSE),"")</f>
        <v/>
      </c>
      <c r="G355" s="10" t="str">
        <f>IFERROR(VLOOKUP(F355,'Data References'!$D$3:$E$55,2,FALSE),"")</f>
        <v/>
      </c>
      <c r="H355" s="10" t="str">
        <f t="shared" si="30"/>
        <v/>
      </c>
      <c r="I355" s="10" t="str">
        <f t="shared" si="31"/>
        <v/>
      </c>
      <c r="J355" s="10"/>
      <c r="K355" s="10" t="str">
        <f t="shared" si="32"/>
        <v/>
      </c>
      <c r="L355" s="7" t="str">
        <f t="shared" si="33"/>
        <v/>
      </c>
      <c r="M355" s="7"/>
      <c r="N355" s="7"/>
      <c r="O355" s="7" t="str">
        <f t="shared" si="34"/>
        <v/>
      </c>
      <c r="P355" s="14"/>
      <c r="Q355" s="7" t="str">
        <f t="shared" si="35"/>
        <v/>
      </c>
      <c r="R355" s="2"/>
    </row>
    <row r="356" spans="1:18" x14ac:dyDescent="0.25">
      <c r="A356" s="14"/>
      <c r="B356" s="14"/>
      <c r="C356" s="14"/>
      <c r="D356" s="14"/>
      <c r="E356" s="14"/>
      <c r="F356" s="10" t="str">
        <f>IFERROR(VLOOKUP(E356, 'Data References'!$C$3:$D$55, 2, FALSE),"")</f>
        <v/>
      </c>
      <c r="G356" s="10" t="str">
        <f>IFERROR(VLOOKUP(F356,'Data References'!$D$3:$E$55,2,FALSE),"")</f>
        <v/>
      </c>
      <c r="H356" s="10" t="str">
        <f t="shared" si="30"/>
        <v/>
      </c>
      <c r="I356" s="10" t="str">
        <f t="shared" si="31"/>
        <v/>
      </c>
      <c r="J356" s="10"/>
      <c r="K356" s="10" t="str">
        <f t="shared" si="32"/>
        <v/>
      </c>
      <c r="L356" s="7" t="str">
        <f t="shared" si="33"/>
        <v/>
      </c>
      <c r="M356" s="7"/>
      <c r="N356" s="7"/>
      <c r="O356" s="7" t="str">
        <f t="shared" si="34"/>
        <v/>
      </c>
      <c r="P356" s="14"/>
      <c r="Q356" s="7" t="str">
        <f t="shared" si="35"/>
        <v/>
      </c>
      <c r="R356" s="2"/>
    </row>
    <row r="357" spans="1:18" x14ac:dyDescent="0.25">
      <c r="A357" s="14"/>
      <c r="B357" s="14"/>
      <c r="C357" s="14"/>
      <c r="D357" s="14"/>
      <c r="E357" s="14"/>
      <c r="F357" s="10" t="str">
        <f>IFERROR(VLOOKUP(E357, 'Data References'!$C$3:$D$55, 2, FALSE),"")</f>
        <v/>
      </c>
      <c r="G357" s="10" t="str">
        <f>IFERROR(VLOOKUP(F357,'Data References'!$D$3:$E$55,2,FALSE),"")</f>
        <v/>
      </c>
      <c r="H357" s="10" t="str">
        <f t="shared" si="30"/>
        <v/>
      </c>
      <c r="I357" s="10" t="str">
        <f t="shared" si="31"/>
        <v/>
      </c>
      <c r="J357" s="10"/>
      <c r="K357" s="10" t="str">
        <f t="shared" si="32"/>
        <v/>
      </c>
      <c r="L357" s="7" t="str">
        <f t="shared" si="33"/>
        <v/>
      </c>
      <c r="M357" s="7"/>
      <c r="N357" s="7"/>
      <c r="O357" s="7" t="str">
        <f t="shared" si="34"/>
        <v/>
      </c>
      <c r="P357" s="14"/>
      <c r="Q357" s="7" t="str">
        <f t="shared" si="35"/>
        <v/>
      </c>
      <c r="R357" s="2"/>
    </row>
    <row r="358" spans="1:18" x14ac:dyDescent="0.25">
      <c r="A358" s="14"/>
      <c r="B358" s="14"/>
      <c r="C358" s="14"/>
      <c r="D358" s="14"/>
      <c r="E358" s="14"/>
      <c r="F358" s="10" t="str">
        <f>IFERROR(VLOOKUP(E358, 'Data References'!$C$3:$D$55, 2, FALSE),"")</f>
        <v/>
      </c>
      <c r="G358" s="10" t="str">
        <f>IFERROR(VLOOKUP(F358,'Data References'!$D$3:$E$55,2,FALSE),"")</f>
        <v/>
      </c>
      <c r="H358" s="10" t="str">
        <f t="shared" si="30"/>
        <v/>
      </c>
      <c r="I358" s="10" t="str">
        <f t="shared" si="31"/>
        <v/>
      </c>
      <c r="J358" s="10"/>
      <c r="K358" s="10" t="str">
        <f t="shared" si="32"/>
        <v/>
      </c>
      <c r="L358" s="7" t="str">
        <f t="shared" si="33"/>
        <v/>
      </c>
      <c r="M358" s="7"/>
      <c r="N358" s="7"/>
      <c r="O358" s="7" t="str">
        <f t="shared" si="34"/>
        <v/>
      </c>
      <c r="P358" s="14"/>
      <c r="Q358" s="7" t="str">
        <f t="shared" si="35"/>
        <v/>
      </c>
      <c r="R358" s="2"/>
    </row>
    <row r="359" spans="1:18" x14ac:dyDescent="0.25">
      <c r="A359" s="14"/>
      <c r="B359" s="14"/>
      <c r="C359" s="14"/>
      <c r="D359" s="14"/>
      <c r="E359" s="14"/>
      <c r="F359" s="10" t="str">
        <f>IFERROR(VLOOKUP(E359, 'Data References'!$C$3:$D$55, 2, FALSE),"")</f>
        <v/>
      </c>
      <c r="G359" s="10" t="str">
        <f>IFERROR(VLOOKUP(F359,'Data References'!$D$3:$E$55,2,FALSE),"")</f>
        <v/>
      </c>
      <c r="H359" s="10" t="str">
        <f t="shared" si="30"/>
        <v/>
      </c>
      <c r="I359" s="10" t="str">
        <f t="shared" si="31"/>
        <v/>
      </c>
      <c r="J359" s="10"/>
      <c r="K359" s="10" t="str">
        <f t="shared" si="32"/>
        <v/>
      </c>
      <c r="L359" s="7" t="str">
        <f t="shared" si="33"/>
        <v/>
      </c>
      <c r="M359" s="7"/>
      <c r="N359" s="7"/>
      <c r="O359" s="7" t="str">
        <f t="shared" si="34"/>
        <v/>
      </c>
      <c r="P359" s="14"/>
      <c r="Q359" s="7" t="str">
        <f t="shared" si="35"/>
        <v/>
      </c>
      <c r="R359" s="2"/>
    </row>
    <row r="360" spans="1:18" x14ac:dyDescent="0.25">
      <c r="A360" s="14"/>
      <c r="B360" s="14"/>
      <c r="C360" s="14"/>
      <c r="D360" s="14"/>
      <c r="E360" s="14"/>
      <c r="F360" s="10" t="str">
        <f>IFERROR(VLOOKUP(E360, 'Data References'!$C$3:$D$55, 2, FALSE),"")</f>
        <v/>
      </c>
      <c r="G360" s="10" t="str">
        <f>IFERROR(VLOOKUP(F360,'Data References'!$D$3:$E$55,2,FALSE),"")</f>
        <v/>
      </c>
      <c r="H360" s="10" t="str">
        <f t="shared" si="30"/>
        <v/>
      </c>
      <c r="I360" s="10" t="str">
        <f t="shared" si="31"/>
        <v/>
      </c>
      <c r="J360" s="10"/>
      <c r="K360" s="10" t="str">
        <f t="shared" si="32"/>
        <v/>
      </c>
      <c r="L360" s="7" t="str">
        <f t="shared" si="33"/>
        <v/>
      </c>
      <c r="M360" s="7"/>
      <c r="N360" s="7"/>
      <c r="O360" s="7" t="str">
        <f t="shared" si="34"/>
        <v/>
      </c>
      <c r="P360" s="14"/>
      <c r="Q360" s="7" t="str">
        <f t="shared" si="35"/>
        <v/>
      </c>
      <c r="R360" s="2"/>
    </row>
    <row r="361" spans="1:18" x14ac:dyDescent="0.25">
      <c r="A361" s="14"/>
      <c r="B361" s="14"/>
      <c r="C361" s="14"/>
      <c r="D361" s="14"/>
      <c r="E361" s="14"/>
      <c r="F361" s="10" t="str">
        <f>IFERROR(VLOOKUP(E361, 'Data References'!$C$3:$D$55, 2, FALSE),"")</f>
        <v/>
      </c>
      <c r="G361" s="10" t="str">
        <f>IFERROR(VLOOKUP(F361,'Data References'!$D$3:$E$55,2,FALSE),"")</f>
        <v/>
      </c>
      <c r="H361" s="10" t="str">
        <f t="shared" si="30"/>
        <v/>
      </c>
      <c r="I361" s="10" t="str">
        <f t="shared" si="31"/>
        <v/>
      </c>
      <c r="J361" s="10"/>
      <c r="K361" s="10" t="str">
        <f t="shared" si="32"/>
        <v/>
      </c>
      <c r="L361" s="7" t="str">
        <f t="shared" si="33"/>
        <v/>
      </c>
      <c r="M361" s="7"/>
      <c r="N361" s="7"/>
      <c r="O361" s="7" t="str">
        <f t="shared" si="34"/>
        <v/>
      </c>
      <c r="P361" s="14"/>
      <c r="Q361" s="7" t="str">
        <f t="shared" si="35"/>
        <v/>
      </c>
      <c r="R361" s="2"/>
    </row>
    <row r="362" spans="1:18" x14ac:dyDescent="0.25">
      <c r="A362" s="14"/>
      <c r="B362" s="14"/>
      <c r="C362" s="14"/>
      <c r="D362" s="14"/>
      <c r="E362" s="14"/>
      <c r="F362" s="10" t="str">
        <f>IFERROR(VLOOKUP(E362, 'Data References'!$C$3:$D$55, 2, FALSE),"")</f>
        <v/>
      </c>
      <c r="G362" s="10" t="str">
        <f>IFERROR(VLOOKUP(F362,'Data References'!$D$3:$E$55,2,FALSE),"")</f>
        <v/>
      </c>
      <c r="H362" s="10" t="str">
        <f t="shared" si="30"/>
        <v/>
      </c>
      <c r="I362" s="10" t="str">
        <f t="shared" si="31"/>
        <v/>
      </c>
      <c r="J362" s="10"/>
      <c r="K362" s="10" t="str">
        <f t="shared" si="32"/>
        <v/>
      </c>
      <c r="L362" s="7" t="str">
        <f t="shared" si="33"/>
        <v/>
      </c>
      <c r="M362" s="7"/>
      <c r="N362" s="7"/>
      <c r="O362" s="7" t="str">
        <f t="shared" si="34"/>
        <v/>
      </c>
      <c r="P362" s="14"/>
      <c r="Q362" s="7" t="str">
        <f t="shared" si="35"/>
        <v/>
      </c>
      <c r="R362" s="2"/>
    </row>
    <row r="363" spans="1:18" x14ac:dyDescent="0.25">
      <c r="A363" s="14"/>
      <c r="B363" s="14"/>
      <c r="C363" s="14"/>
      <c r="D363" s="14"/>
      <c r="E363" s="14"/>
      <c r="F363" s="10" t="str">
        <f>IFERROR(VLOOKUP(E363, 'Data References'!$C$3:$D$55, 2, FALSE),"")</f>
        <v/>
      </c>
      <c r="G363" s="10" t="str">
        <f>IFERROR(VLOOKUP(F363,'Data References'!$D$3:$E$55,2,FALSE),"")</f>
        <v/>
      </c>
      <c r="H363" s="10" t="str">
        <f t="shared" si="30"/>
        <v/>
      </c>
      <c r="I363" s="10" t="str">
        <f t="shared" si="31"/>
        <v/>
      </c>
      <c r="J363" s="10"/>
      <c r="K363" s="10" t="str">
        <f t="shared" si="32"/>
        <v/>
      </c>
      <c r="L363" s="7" t="str">
        <f t="shared" si="33"/>
        <v/>
      </c>
      <c r="M363" s="7"/>
      <c r="N363" s="7"/>
      <c r="O363" s="7" t="str">
        <f t="shared" si="34"/>
        <v/>
      </c>
      <c r="P363" s="14"/>
      <c r="Q363" s="7" t="str">
        <f t="shared" si="35"/>
        <v/>
      </c>
      <c r="R363" s="2"/>
    </row>
    <row r="364" spans="1:18" x14ac:dyDescent="0.25">
      <c r="A364" s="14"/>
      <c r="B364" s="14"/>
      <c r="C364" s="14"/>
      <c r="D364" s="14"/>
      <c r="E364" s="14"/>
      <c r="F364" s="10" t="str">
        <f>IFERROR(VLOOKUP(E364, 'Data References'!$C$3:$D$55, 2, FALSE),"")</f>
        <v/>
      </c>
      <c r="G364" s="10" t="str">
        <f>IFERROR(VLOOKUP(F364,'Data References'!$D$3:$E$55,2,FALSE),"")</f>
        <v/>
      </c>
      <c r="H364" s="10" t="str">
        <f t="shared" si="30"/>
        <v/>
      </c>
      <c r="I364" s="10" t="str">
        <f t="shared" si="31"/>
        <v/>
      </c>
      <c r="J364" s="10"/>
      <c r="K364" s="10" t="str">
        <f t="shared" si="32"/>
        <v/>
      </c>
      <c r="L364" s="7" t="str">
        <f t="shared" si="33"/>
        <v/>
      </c>
      <c r="M364" s="7"/>
      <c r="N364" s="7"/>
      <c r="O364" s="7" t="str">
        <f t="shared" si="34"/>
        <v/>
      </c>
      <c r="P364" s="14"/>
      <c r="Q364" s="7" t="str">
        <f t="shared" si="35"/>
        <v/>
      </c>
      <c r="R364" s="2"/>
    </row>
    <row r="365" spans="1:18" x14ac:dyDescent="0.25">
      <c r="A365" s="14"/>
      <c r="B365" s="14"/>
      <c r="C365" s="14"/>
      <c r="D365" s="14"/>
      <c r="E365" s="14"/>
      <c r="F365" s="10" t="str">
        <f>IFERROR(VLOOKUP(E365, 'Data References'!$C$3:$D$55, 2, FALSE),"")</f>
        <v/>
      </c>
      <c r="G365" s="10" t="str">
        <f>IFERROR(VLOOKUP(F365,'Data References'!$D$3:$E$55,2,FALSE),"")</f>
        <v/>
      </c>
      <c r="H365" s="10" t="str">
        <f t="shared" si="30"/>
        <v/>
      </c>
      <c r="I365" s="10" t="str">
        <f t="shared" si="31"/>
        <v/>
      </c>
      <c r="J365" s="10"/>
      <c r="K365" s="10" t="str">
        <f t="shared" si="32"/>
        <v/>
      </c>
      <c r="L365" s="7" t="str">
        <f t="shared" si="33"/>
        <v/>
      </c>
      <c r="M365" s="7"/>
      <c r="N365" s="7"/>
      <c r="O365" s="7" t="str">
        <f t="shared" si="34"/>
        <v/>
      </c>
      <c r="P365" s="14"/>
      <c r="Q365" s="7" t="str">
        <f t="shared" si="35"/>
        <v/>
      </c>
      <c r="R365" s="2"/>
    </row>
    <row r="366" spans="1:18" x14ac:dyDescent="0.25">
      <c r="A366" s="14"/>
      <c r="B366" s="14"/>
      <c r="C366" s="14"/>
      <c r="D366" s="14"/>
      <c r="E366" s="14"/>
      <c r="F366" s="10" t="str">
        <f>IFERROR(VLOOKUP(E366, 'Data References'!$C$3:$D$55, 2, FALSE),"")</f>
        <v/>
      </c>
      <c r="G366" s="10" t="str">
        <f>IFERROR(VLOOKUP(F366,'Data References'!$D$3:$E$55,2,FALSE),"")</f>
        <v/>
      </c>
      <c r="H366" s="10" t="str">
        <f t="shared" si="30"/>
        <v/>
      </c>
      <c r="I366" s="10" t="str">
        <f t="shared" si="31"/>
        <v/>
      </c>
      <c r="J366" s="10"/>
      <c r="K366" s="10" t="str">
        <f t="shared" si="32"/>
        <v/>
      </c>
      <c r="L366" s="7" t="str">
        <f t="shared" si="33"/>
        <v/>
      </c>
      <c r="M366" s="7"/>
      <c r="N366" s="7"/>
      <c r="O366" s="7" t="str">
        <f t="shared" si="34"/>
        <v/>
      </c>
      <c r="P366" s="14"/>
      <c r="Q366" s="7" t="str">
        <f t="shared" si="35"/>
        <v/>
      </c>
      <c r="R366" s="2"/>
    </row>
    <row r="367" spans="1:18" x14ac:dyDescent="0.25">
      <c r="A367" s="14"/>
      <c r="B367" s="14"/>
      <c r="C367" s="14"/>
      <c r="D367" s="14"/>
      <c r="E367" s="14"/>
      <c r="F367" s="10" t="str">
        <f>IFERROR(VLOOKUP(E367, 'Data References'!$C$3:$D$55, 2, FALSE),"")</f>
        <v/>
      </c>
      <c r="G367" s="10" t="str">
        <f>IFERROR(VLOOKUP(F367,'Data References'!$D$3:$E$55,2,FALSE),"")</f>
        <v/>
      </c>
      <c r="H367" s="10" t="str">
        <f t="shared" si="30"/>
        <v/>
      </c>
      <c r="I367" s="10" t="str">
        <f t="shared" si="31"/>
        <v/>
      </c>
      <c r="J367" s="10"/>
      <c r="K367" s="10" t="str">
        <f t="shared" si="32"/>
        <v/>
      </c>
      <c r="L367" s="7" t="str">
        <f t="shared" si="33"/>
        <v/>
      </c>
      <c r="M367" s="7"/>
      <c r="N367" s="7"/>
      <c r="O367" s="7" t="str">
        <f t="shared" si="34"/>
        <v/>
      </c>
      <c r="P367" s="14"/>
      <c r="Q367" s="7" t="str">
        <f t="shared" si="35"/>
        <v/>
      </c>
      <c r="R367" s="2"/>
    </row>
    <row r="368" spans="1:18" x14ac:dyDescent="0.25">
      <c r="A368" s="14"/>
      <c r="B368" s="14"/>
      <c r="C368" s="14"/>
      <c r="D368" s="14"/>
      <c r="E368" s="14"/>
      <c r="F368" s="10" t="str">
        <f>IFERROR(VLOOKUP(E368, 'Data References'!$C$3:$D$55, 2, FALSE),"")</f>
        <v/>
      </c>
      <c r="G368" s="10" t="str">
        <f>IFERROR(VLOOKUP(F368,'Data References'!$D$3:$E$55,2,FALSE),"")</f>
        <v/>
      </c>
      <c r="H368" s="10" t="str">
        <f t="shared" si="30"/>
        <v/>
      </c>
      <c r="I368" s="10" t="str">
        <f t="shared" si="31"/>
        <v/>
      </c>
      <c r="J368" s="10"/>
      <c r="K368" s="10" t="str">
        <f t="shared" si="32"/>
        <v/>
      </c>
      <c r="L368" s="7" t="str">
        <f t="shared" si="33"/>
        <v/>
      </c>
      <c r="M368" s="7"/>
      <c r="N368" s="7"/>
      <c r="O368" s="7" t="str">
        <f t="shared" si="34"/>
        <v/>
      </c>
      <c r="P368" s="14"/>
      <c r="Q368" s="7" t="str">
        <f t="shared" si="35"/>
        <v/>
      </c>
      <c r="R368" s="2"/>
    </row>
    <row r="369" spans="1:18" x14ac:dyDescent="0.25">
      <c r="A369" s="14"/>
      <c r="B369" s="14"/>
      <c r="C369" s="14"/>
      <c r="D369" s="14"/>
      <c r="E369" s="14"/>
      <c r="F369" s="10" t="str">
        <f>IFERROR(VLOOKUP(E369, 'Data References'!$C$3:$D$55, 2, FALSE),"")</f>
        <v/>
      </c>
      <c r="G369" s="10" t="str">
        <f>IFERROR(VLOOKUP(F369,'Data References'!$D$3:$E$55,2,FALSE),"")</f>
        <v/>
      </c>
      <c r="H369" s="10" t="str">
        <f t="shared" si="30"/>
        <v/>
      </c>
      <c r="I369" s="10" t="str">
        <f t="shared" si="31"/>
        <v/>
      </c>
      <c r="J369" s="10"/>
      <c r="K369" s="10" t="str">
        <f t="shared" si="32"/>
        <v/>
      </c>
      <c r="L369" s="7" t="str">
        <f t="shared" si="33"/>
        <v/>
      </c>
      <c r="M369" s="7"/>
      <c r="N369" s="7"/>
      <c r="O369" s="7" t="str">
        <f t="shared" si="34"/>
        <v/>
      </c>
      <c r="P369" s="14"/>
      <c r="Q369" s="7" t="str">
        <f t="shared" si="35"/>
        <v/>
      </c>
      <c r="R369" s="2"/>
    </row>
    <row r="370" spans="1:18" x14ac:dyDescent="0.25">
      <c r="A370" s="14"/>
      <c r="B370" s="14"/>
      <c r="C370" s="14"/>
      <c r="D370" s="14"/>
      <c r="E370" s="14"/>
      <c r="F370" s="10" t="str">
        <f>IFERROR(VLOOKUP(E370, 'Data References'!$C$3:$D$55, 2, FALSE),"")</f>
        <v/>
      </c>
      <c r="G370" s="10" t="str">
        <f>IFERROR(VLOOKUP(F370,'Data References'!$D$3:$E$55,2,FALSE),"")</f>
        <v/>
      </c>
      <c r="H370" s="10" t="str">
        <f t="shared" si="30"/>
        <v/>
      </c>
      <c r="I370" s="10" t="str">
        <f t="shared" si="31"/>
        <v/>
      </c>
      <c r="J370" s="10"/>
      <c r="K370" s="10" t="str">
        <f t="shared" si="32"/>
        <v/>
      </c>
      <c r="L370" s="7" t="str">
        <f t="shared" si="33"/>
        <v/>
      </c>
      <c r="M370" s="7"/>
      <c r="N370" s="7"/>
      <c r="O370" s="7" t="str">
        <f t="shared" si="34"/>
        <v/>
      </c>
      <c r="P370" s="14"/>
      <c r="Q370" s="7" t="str">
        <f t="shared" si="35"/>
        <v/>
      </c>
      <c r="R370" s="2"/>
    </row>
    <row r="371" spans="1:18" x14ac:dyDescent="0.25">
      <c r="A371" s="14"/>
      <c r="B371" s="14"/>
      <c r="C371" s="14"/>
      <c r="D371" s="14"/>
      <c r="E371" s="14"/>
      <c r="F371" s="10" t="str">
        <f>IFERROR(VLOOKUP(E371, 'Data References'!$C$3:$D$55, 2, FALSE),"")</f>
        <v/>
      </c>
      <c r="G371" s="10" t="str">
        <f>IFERROR(VLOOKUP(F371,'Data References'!$D$3:$E$55,2,FALSE),"")</f>
        <v/>
      </c>
      <c r="H371" s="10" t="str">
        <f t="shared" si="30"/>
        <v/>
      </c>
      <c r="I371" s="10" t="str">
        <f t="shared" si="31"/>
        <v/>
      </c>
      <c r="J371" s="10"/>
      <c r="K371" s="10" t="str">
        <f t="shared" si="32"/>
        <v/>
      </c>
      <c r="L371" s="7" t="str">
        <f t="shared" si="33"/>
        <v/>
      </c>
      <c r="M371" s="7"/>
      <c r="N371" s="7"/>
      <c r="O371" s="7" t="str">
        <f t="shared" si="34"/>
        <v/>
      </c>
      <c r="P371" s="14"/>
      <c r="Q371" s="7" t="str">
        <f t="shared" si="35"/>
        <v/>
      </c>
      <c r="R371" s="2"/>
    </row>
    <row r="372" spans="1:18" x14ac:dyDescent="0.25">
      <c r="A372" s="14"/>
      <c r="B372" s="14"/>
      <c r="C372" s="14"/>
      <c r="D372" s="14"/>
      <c r="E372" s="14"/>
      <c r="F372" s="10" t="str">
        <f>IFERROR(VLOOKUP(E372, 'Data References'!$C$3:$D$55, 2, FALSE),"")</f>
        <v/>
      </c>
      <c r="G372" s="10" t="str">
        <f>IFERROR(VLOOKUP(F372,'Data References'!$D$3:$E$55,2,FALSE),"")</f>
        <v/>
      </c>
      <c r="H372" s="10" t="str">
        <f t="shared" si="30"/>
        <v/>
      </c>
      <c r="I372" s="10" t="str">
        <f t="shared" si="31"/>
        <v/>
      </c>
      <c r="J372" s="10"/>
      <c r="K372" s="10" t="str">
        <f t="shared" si="32"/>
        <v/>
      </c>
      <c r="L372" s="7" t="str">
        <f t="shared" si="33"/>
        <v/>
      </c>
      <c r="M372" s="7"/>
      <c r="N372" s="7"/>
      <c r="O372" s="7" t="str">
        <f t="shared" si="34"/>
        <v/>
      </c>
      <c r="P372" s="14"/>
      <c r="Q372" s="7" t="str">
        <f t="shared" si="35"/>
        <v/>
      </c>
      <c r="R372" s="2"/>
    </row>
    <row r="373" spans="1:18" x14ac:dyDescent="0.25">
      <c r="A373" s="14"/>
      <c r="B373" s="14"/>
      <c r="C373" s="14"/>
      <c r="D373" s="14"/>
      <c r="E373" s="14"/>
      <c r="F373" s="10" t="str">
        <f>IFERROR(VLOOKUP(E373, 'Data References'!$C$3:$D$55, 2, FALSE),"")</f>
        <v/>
      </c>
      <c r="G373" s="10" t="str">
        <f>IFERROR(VLOOKUP(F373,'Data References'!$D$3:$E$55,2,FALSE),"")</f>
        <v/>
      </c>
      <c r="H373" s="10" t="str">
        <f t="shared" si="30"/>
        <v/>
      </c>
      <c r="I373" s="10" t="str">
        <f t="shared" si="31"/>
        <v/>
      </c>
      <c r="J373" s="10"/>
      <c r="K373" s="10" t="str">
        <f t="shared" si="32"/>
        <v/>
      </c>
      <c r="L373" s="7" t="str">
        <f t="shared" si="33"/>
        <v/>
      </c>
      <c r="M373" s="7"/>
      <c r="N373" s="7"/>
      <c r="O373" s="7" t="str">
        <f t="shared" si="34"/>
        <v/>
      </c>
      <c r="P373" s="14"/>
      <c r="Q373" s="7" t="str">
        <f t="shared" si="35"/>
        <v/>
      </c>
      <c r="R373" s="2"/>
    </row>
    <row r="374" spans="1:18" x14ac:dyDescent="0.25">
      <c r="A374" s="14"/>
      <c r="B374" s="14"/>
      <c r="C374" s="14"/>
      <c r="D374" s="14"/>
      <c r="E374" s="14"/>
      <c r="F374" s="10" t="str">
        <f>IFERROR(VLOOKUP(E374, 'Data References'!$C$3:$D$55, 2, FALSE),"")</f>
        <v/>
      </c>
      <c r="G374" s="10" t="str">
        <f>IFERROR(VLOOKUP(F374,'Data References'!$D$3:$E$55,2,FALSE),"")</f>
        <v/>
      </c>
      <c r="H374" s="10" t="str">
        <f t="shared" si="30"/>
        <v/>
      </c>
      <c r="I374" s="10" t="str">
        <f t="shared" si="31"/>
        <v/>
      </c>
      <c r="J374" s="10"/>
      <c r="K374" s="10" t="str">
        <f t="shared" si="32"/>
        <v/>
      </c>
      <c r="L374" s="7" t="str">
        <f t="shared" si="33"/>
        <v/>
      </c>
      <c r="M374" s="7"/>
      <c r="N374" s="7"/>
      <c r="O374" s="7" t="str">
        <f t="shared" si="34"/>
        <v/>
      </c>
      <c r="P374" s="14"/>
      <c r="Q374" s="7" t="str">
        <f t="shared" si="35"/>
        <v/>
      </c>
      <c r="R374" s="2"/>
    </row>
    <row r="375" spans="1:18" x14ac:dyDescent="0.25">
      <c r="A375" s="14"/>
      <c r="B375" s="14"/>
      <c r="C375" s="14"/>
      <c r="D375" s="14"/>
      <c r="E375" s="14"/>
      <c r="F375" s="10" t="str">
        <f>IFERROR(VLOOKUP(E375, 'Data References'!$C$3:$D$55, 2, FALSE),"")</f>
        <v/>
      </c>
      <c r="G375" s="10" t="str">
        <f>IFERROR(VLOOKUP(F375,'Data References'!$D$3:$E$55,2,FALSE),"")</f>
        <v/>
      </c>
      <c r="H375" s="10" t="str">
        <f t="shared" si="30"/>
        <v/>
      </c>
      <c r="I375" s="10" t="str">
        <f t="shared" si="31"/>
        <v/>
      </c>
      <c r="J375" s="10"/>
      <c r="K375" s="10" t="str">
        <f t="shared" si="32"/>
        <v/>
      </c>
      <c r="L375" s="7" t="str">
        <f t="shared" si="33"/>
        <v/>
      </c>
      <c r="M375" s="7"/>
      <c r="N375" s="7"/>
      <c r="O375" s="7" t="str">
        <f t="shared" si="34"/>
        <v/>
      </c>
      <c r="P375" s="14"/>
      <c r="Q375" s="7" t="str">
        <f t="shared" si="35"/>
        <v/>
      </c>
      <c r="R375" s="2"/>
    </row>
    <row r="376" spans="1:18" x14ac:dyDescent="0.25">
      <c r="A376" s="14"/>
      <c r="B376" s="14"/>
      <c r="C376" s="14"/>
      <c r="D376" s="14"/>
      <c r="E376" s="14"/>
      <c r="F376" s="10" t="str">
        <f>IFERROR(VLOOKUP(E376, 'Data References'!$C$3:$D$55, 2, FALSE),"")</f>
        <v/>
      </c>
      <c r="G376" s="10" t="str">
        <f>IFERROR(VLOOKUP(F376,'Data References'!$D$3:$E$55,2,FALSE),"")</f>
        <v/>
      </c>
      <c r="H376" s="10" t="str">
        <f t="shared" si="30"/>
        <v/>
      </c>
      <c r="I376" s="10" t="str">
        <f t="shared" si="31"/>
        <v/>
      </c>
      <c r="J376" s="10"/>
      <c r="K376" s="10" t="str">
        <f t="shared" si="32"/>
        <v/>
      </c>
      <c r="L376" s="7" t="str">
        <f t="shared" si="33"/>
        <v/>
      </c>
      <c r="M376" s="7"/>
      <c r="N376" s="7"/>
      <c r="O376" s="7" t="str">
        <f t="shared" si="34"/>
        <v/>
      </c>
      <c r="P376" s="14"/>
      <c r="Q376" s="7" t="str">
        <f t="shared" si="35"/>
        <v/>
      </c>
      <c r="R376" s="2"/>
    </row>
    <row r="377" spans="1:18" x14ac:dyDescent="0.25">
      <c r="A377" s="14"/>
      <c r="B377" s="14"/>
      <c r="C377" s="14"/>
      <c r="D377" s="14"/>
      <c r="E377" s="14"/>
      <c r="F377" s="10" t="str">
        <f>IFERROR(VLOOKUP(E377, 'Data References'!$C$3:$D$55, 2, FALSE),"")</f>
        <v/>
      </c>
      <c r="G377" s="10" t="str">
        <f>IFERROR(VLOOKUP(F377,'Data References'!$D$3:$E$55,2,FALSE),"")</f>
        <v/>
      </c>
      <c r="H377" s="10" t="str">
        <f t="shared" si="30"/>
        <v/>
      </c>
      <c r="I377" s="10" t="str">
        <f t="shared" si="31"/>
        <v/>
      </c>
      <c r="J377" s="10"/>
      <c r="K377" s="10" t="str">
        <f t="shared" si="32"/>
        <v/>
      </c>
      <c r="L377" s="7" t="str">
        <f t="shared" si="33"/>
        <v/>
      </c>
      <c r="M377" s="7"/>
      <c r="N377" s="7"/>
      <c r="O377" s="7" t="str">
        <f t="shared" si="34"/>
        <v/>
      </c>
      <c r="P377" s="14"/>
      <c r="Q377" s="7" t="str">
        <f t="shared" si="35"/>
        <v/>
      </c>
      <c r="R377" s="2"/>
    </row>
    <row r="378" spans="1:18" x14ac:dyDescent="0.25">
      <c r="A378" s="14"/>
      <c r="B378" s="14"/>
      <c r="C378" s="14"/>
      <c r="D378" s="14"/>
      <c r="E378" s="14"/>
      <c r="F378" s="10" t="str">
        <f>IFERROR(VLOOKUP(E378, 'Data References'!$C$3:$D$55, 2, FALSE),"")</f>
        <v/>
      </c>
      <c r="G378" s="10" t="str">
        <f>IFERROR(VLOOKUP(F378,'Data References'!$D$3:$E$55,2,FALSE),"")</f>
        <v/>
      </c>
      <c r="H378" s="10" t="str">
        <f t="shared" si="30"/>
        <v/>
      </c>
      <c r="I378" s="10" t="str">
        <f t="shared" si="31"/>
        <v/>
      </c>
      <c r="J378" s="10"/>
      <c r="K378" s="10" t="str">
        <f t="shared" si="32"/>
        <v/>
      </c>
      <c r="L378" s="7" t="str">
        <f t="shared" si="33"/>
        <v/>
      </c>
      <c r="M378" s="7"/>
      <c r="N378" s="7"/>
      <c r="O378" s="7" t="str">
        <f t="shared" si="34"/>
        <v/>
      </c>
      <c r="P378" s="14"/>
      <c r="Q378" s="7" t="str">
        <f t="shared" si="35"/>
        <v/>
      </c>
      <c r="R378" s="2"/>
    </row>
    <row r="379" spans="1:18" x14ac:dyDescent="0.25">
      <c r="A379" s="14"/>
      <c r="B379" s="14"/>
      <c r="C379" s="14"/>
      <c r="D379" s="14"/>
      <c r="E379" s="14"/>
      <c r="F379" s="10" t="str">
        <f>IFERROR(VLOOKUP(E379, 'Data References'!$C$3:$D$55, 2, FALSE),"")</f>
        <v/>
      </c>
      <c r="G379" s="10" t="str">
        <f>IFERROR(VLOOKUP(F379,'Data References'!$D$3:$E$55,2,FALSE),"")</f>
        <v/>
      </c>
      <c r="H379" s="10" t="str">
        <f t="shared" si="30"/>
        <v/>
      </c>
      <c r="I379" s="10" t="str">
        <f t="shared" si="31"/>
        <v/>
      </c>
      <c r="J379" s="10"/>
      <c r="K379" s="10" t="str">
        <f t="shared" si="32"/>
        <v/>
      </c>
      <c r="L379" s="7" t="str">
        <f t="shared" si="33"/>
        <v/>
      </c>
      <c r="M379" s="7"/>
      <c r="N379" s="7"/>
      <c r="O379" s="7" t="str">
        <f t="shared" si="34"/>
        <v/>
      </c>
      <c r="P379" s="14"/>
      <c r="Q379" s="7" t="str">
        <f t="shared" si="35"/>
        <v/>
      </c>
      <c r="R379" s="2"/>
    </row>
    <row r="380" spans="1:18" x14ac:dyDescent="0.25">
      <c r="A380" s="14"/>
      <c r="B380" s="14"/>
      <c r="C380" s="14"/>
      <c r="D380" s="14"/>
      <c r="E380" s="14"/>
      <c r="F380" s="10" t="str">
        <f>IFERROR(VLOOKUP(E380, 'Data References'!$C$3:$D$55, 2, FALSE),"")</f>
        <v/>
      </c>
      <c r="G380" s="10" t="str">
        <f>IFERROR(VLOOKUP(F380,'Data References'!$D$3:$E$55,2,FALSE),"")</f>
        <v/>
      </c>
      <c r="H380" s="10" t="str">
        <f t="shared" si="30"/>
        <v/>
      </c>
      <c r="I380" s="10" t="str">
        <f t="shared" si="31"/>
        <v/>
      </c>
      <c r="J380" s="10"/>
      <c r="K380" s="10" t="str">
        <f t="shared" si="32"/>
        <v/>
      </c>
      <c r="L380" s="7" t="str">
        <f t="shared" si="33"/>
        <v/>
      </c>
      <c r="M380" s="7"/>
      <c r="N380" s="7"/>
      <c r="O380" s="7" t="str">
        <f t="shared" si="34"/>
        <v/>
      </c>
      <c r="P380" s="14"/>
      <c r="Q380" s="7" t="str">
        <f t="shared" si="35"/>
        <v/>
      </c>
      <c r="R380" s="2"/>
    </row>
    <row r="381" spans="1:18" x14ac:dyDescent="0.25">
      <c r="A381" s="14"/>
      <c r="B381" s="14"/>
      <c r="C381" s="14"/>
      <c r="D381" s="14"/>
      <c r="E381" s="14"/>
      <c r="F381" s="10" t="str">
        <f>IFERROR(VLOOKUP(E381, 'Data References'!$C$3:$D$55, 2, FALSE),"")</f>
        <v/>
      </c>
      <c r="G381" s="10" t="str">
        <f>IFERROR(VLOOKUP(F381,'Data References'!$D$3:$E$55,2,FALSE),"")</f>
        <v/>
      </c>
      <c r="H381" s="10" t="str">
        <f t="shared" si="30"/>
        <v/>
      </c>
      <c r="I381" s="10" t="str">
        <f t="shared" si="31"/>
        <v/>
      </c>
      <c r="J381" s="10"/>
      <c r="K381" s="10" t="str">
        <f t="shared" si="32"/>
        <v/>
      </c>
      <c r="L381" s="7" t="str">
        <f t="shared" si="33"/>
        <v/>
      </c>
      <c r="M381" s="7"/>
      <c r="N381" s="7"/>
      <c r="O381" s="7" t="str">
        <f t="shared" si="34"/>
        <v/>
      </c>
      <c r="P381" s="14"/>
      <c r="Q381" s="7" t="str">
        <f t="shared" si="35"/>
        <v/>
      </c>
      <c r="R381" s="2"/>
    </row>
    <row r="382" spans="1:18" x14ac:dyDescent="0.25">
      <c r="A382" s="14"/>
      <c r="B382" s="14"/>
      <c r="C382" s="14"/>
      <c r="D382" s="14"/>
      <c r="E382" s="14"/>
      <c r="F382" s="10" t="str">
        <f>IFERROR(VLOOKUP(E382, 'Data References'!$C$3:$D$55, 2, FALSE),"")</f>
        <v/>
      </c>
      <c r="G382" s="10" t="str">
        <f>IFERROR(VLOOKUP(F382,'Data References'!$D$3:$E$55,2,FALSE),"")</f>
        <v/>
      </c>
      <c r="H382" s="10" t="str">
        <f t="shared" si="30"/>
        <v/>
      </c>
      <c r="I382" s="10" t="str">
        <f t="shared" si="31"/>
        <v/>
      </c>
      <c r="J382" s="10"/>
      <c r="K382" s="10" t="str">
        <f t="shared" si="32"/>
        <v/>
      </c>
      <c r="L382" s="7" t="str">
        <f t="shared" si="33"/>
        <v/>
      </c>
      <c r="M382" s="7"/>
      <c r="N382" s="7"/>
      <c r="O382" s="7" t="str">
        <f t="shared" si="34"/>
        <v/>
      </c>
      <c r="P382" s="14"/>
      <c r="Q382" s="7" t="str">
        <f t="shared" si="35"/>
        <v/>
      </c>
      <c r="R382" s="2"/>
    </row>
    <row r="383" spans="1:18" x14ac:dyDescent="0.25">
      <c r="A383" s="14"/>
      <c r="B383" s="14"/>
      <c r="C383" s="14"/>
      <c r="D383" s="14"/>
      <c r="E383" s="14"/>
      <c r="F383" s="10" t="str">
        <f>IFERROR(VLOOKUP(E383, 'Data References'!$C$3:$D$55, 2, FALSE),"")</f>
        <v/>
      </c>
      <c r="G383" s="10" t="str">
        <f>IFERROR(VLOOKUP(F383,'Data References'!$D$3:$E$55,2,FALSE),"")</f>
        <v/>
      </c>
      <c r="H383" s="10" t="str">
        <f t="shared" si="30"/>
        <v/>
      </c>
      <c r="I383" s="10" t="str">
        <f t="shared" si="31"/>
        <v/>
      </c>
      <c r="J383" s="10"/>
      <c r="K383" s="10" t="str">
        <f t="shared" si="32"/>
        <v/>
      </c>
      <c r="L383" s="7" t="str">
        <f t="shared" si="33"/>
        <v/>
      </c>
      <c r="M383" s="7"/>
      <c r="N383" s="7"/>
      <c r="O383" s="7" t="str">
        <f t="shared" si="34"/>
        <v/>
      </c>
      <c r="P383" s="14"/>
      <c r="Q383" s="7" t="str">
        <f t="shared" si="35"/>
        <v/>
      </c>
      <c r="R383" s="2"/>
    </row>
    <row r="384" spans="1:18" x14ac:dyDescent="0.25">
      <c r="A384" s="14"/>
      <c r="B384" s="14"/>
      <c r="C384" s="14"/>
      <c r="D384" s="14"/>
      <c r="E384" s="14"/>
      <c r="F384" s="10" t="str">
        <f>IFERROR(VLOOKUP(E384, 'Data References'!$C$3:$D$55, 2, FALSE),"")</f>
        <v/>
      </c>
      <c r="G384" s="10" t="str">
        <f>IFERROR(VLOOKUP(F384,'Data References'!$D$3:$E$55,2,FALSE),"")</f>
        <v/>
      </c>
      <c r="H384" s="10" t="str">
        <f t="shared" si="30"/>
        <v/>
      </c>
      <c r="I384" s="10" t="str">
        <f t="shared" si="31"/>
        <v/>
      </c>
      <c r="J384" s="10"/>
      <c r="K384" s="10" t="str">
        <f t="shared" si="32"/>
        <v/>
      </c>
      <c r="L384" s="7" t="str">
        <f t="shared" si="33"/>
        <v/>
      </c>
      <c r="M384" s="7"/>
      <c r="N384" s="7"/>
      <c r="O384" s="7" t="str">
        <f t="shared" si="34"/>
        <v/>
      </c>
      <c r="P384" s="14"/>
      <c r="Q384" s="7" t="str">
        <f t="shared" si="35"/>
        <v/>
      </c>
      <c r="R384" s="2"/>
    </row>
    <row r="385" spans="1:18" x14ac:dyDescent="0.25">
      <c r="A385" s="14"/>
      <c r="B385" s="14"/>
      <c r="C385" s="14"/>
      <c r="D385" s="14"/>
      <c r="E385" s="14"/>
      <c r="F385" s="10" t="str">
        <f>IFERROR(VLOOKUP(E385, 'Data References'!$C$3:$D$55, 2, FALSE),"")</f>
        <v/>
      </c>
      <c r="G385" s="10" t="str">
        <f>IFERROR(VLOOKUP(F385,'Data References'!$D$3:$E$55,2,FALSE),"")</f>
        <v/>
      </c>
      <c r="H385" s="10" t="str">
        <f t="shared" si="30"/>
        <v/>
      </c>
      <c r="I385" s="10" t="str">
        <f t="shared" si="31"/>
        <v/>
      </c>
      <c r="J385" s="10"/>
      <c r="K385" s="10" t="str">
        <f t="shared" si="32"/>
        <v/>
      </c>
      <c r="L385" s="7" t="str">
        <f t="shared" si="33"/>
        <v/>
      </c>
      <c r="M385" s="7"/>
      <c r="N385" s="7"/>
      <c r="O385" s="7" t="str">
        <f t="shared" si="34"/>
        <v/>
      </c>
      <c r="P385" s="14"/>
      <c r="Q385" s="7" t="str">
        <f t="shared" si="35"/>
        <v/>
      </c>
      <c r="R385" s="2"/>
    </row>
    <row r="386" spans="1:18" x14ac:dyDescent="0.25">
      <c r="A386" s="14"/>
      <c r="B386" s="14"/>
      <c r="C386" s="14"/>
      <c r="D386" s="14"/>
      <c r="E386" s="14"/>
      <c r="F386" s="10" t="str">
        <f>IFERROR(VLOOKUP(E386, 'Data References'!$C$3:$D$55, 2, FALSE),"")</f>
        <v/>
      </c>
      <c r="G386" s="10" t="str">
        <f>IFERROR(VLOOKUP(F386,'Data References'!$D$3:$E$55,2,FALSE),"")</f>
        <v/>
      </c>
      <c r="H386" s="10" t="str">
        <f t="shared" si="30"/>
        <v/>
      </c>
      <c r="I386" s="10" t="str">
        <f t="shared" si="31"/>
        <v/>
      </c>
      <c r="J386" s="10"/>
      <c r="K386" s="10" t="str">
        <f t="shared" si="32"/>
        <v/>
      </c>
      <c r="L386" s="7" t="str">
        <f t="shared" si="33"/>
        <v/>
      </c>
      <c r="M386" s="7"/>
      <c r="N386" s="7"/>
      <c r="O386" s="7" t="str">
        <f t="shared" si="34"/>
        <v/>
      </c>
      <c r="P386" s="14"/>
      <c r="Q386" s="7" t="str">
        <f t="shared" si="35"/>
        <v/>
      </c>
      <c r="R386" s="2"/>
    </row>
    <row r="387" spans="1:18" x14ac:dyDescent="0.25">
      <c r="A387" s="14"/>
      <c r="B387" s="14"/>
      <c r="C387" s="14"/>
      <c r="D387" s="14"/>
      <c r="E387" s="14"/>
      <c r="F387" s="10" t="str">
        <f>IFERROR(VLOOKUP(E387, 'Data References'!$C$3:$D$55, 2, FALSE),"")</f>
        <v/>
      </c>
      <c r="G387" s="10" t="str">
        <f>IFERROR(VLOOKUP(F387,'Data References'!$D$3:$E$55,2,FALSE),"")</f>
        <v/>
      </c>
      <c r="H387" s="10" t="str">
        <f t="shared" ref="H387:H450" si="36">IFERROR(IF($D387="","",IF($D387="Male",$T$25,$T$26)),"")</f>
        <v/>
      </c>
      <c r="I387" s="10" t="str">
        <f t="shared" ref="I387:I450" si="37">IF(OR(M387="", N387=""), "", IF(M387=10, N387*2, IF(M387=40, N387*0.25, "")))</f>
        <v/>
      </c>
      <c r="J387" s="10"/>
      <c r="K387" s="10" t="str">
        <f t="shared" ref="K387:K450" si="38">IF(OR(H387="", G387=""), "", ROUNDDOWN(H387*G387, 0))</f>
        <v/>
      </c>
      <c r="L387" s="7" t="str">
        <f t="shared" ref="L387:L450" si="39">IF(OR(J387="", I387=""), "", J387+I387)</f>
        <v/>
      </c>
      <c r="M387" s="7"/>
      <c r="N387" s="7"/>
      <c r="O387" s="7" t="str">
        <f t="shared" ref="O387:O450" si="40">IF(AND(K387="",L387=""),"",IFERROR(IF(L387&lt;=K387,"Pass","Fail"),""))</f>
        <v/>
      </c>
      <c r="P387" s="14"/>
      <c r="Q387" s="7" t="str">
        <f t="shared" ref="Q387:Q450" si="41">IF(O387="", "", IF(O387="Pass", IF(P387=0, "Bronze", IF(OR(P387=1, P387=2, P387=3), "Silver", IF(P387=4, "Gold", ""))), IF(O387="Fail", "N/A", "")))</f>
        <v/>
      </c>
      <c r="R387" s="2"/>
    </row>
    <row r="388" spans="1:18" x14ac:dyDescent="0.25">
      <c r="A388" s="14"/>
      <c r="B388" s="14"/>
      <c r="C388" s="14"/>
      <c r="D388" s="14"/>
      <c r="E388" s="14"/>
      <c r="F388" s="10" t="str">
        <f>IFERROR(VLOOKUP(E388, 'Data References'!$C$3:$D$55, 2, FALSE),"")</f>
        <v/>
      </c>
      <c r="G388" s="10" t="str">
        <f>IFERROR(VLOOKUP(F388,'Data References'!$D$3:$E$55,2,FALSE),"")</f>
        <v/>
      </c>
      <c r="H388" s="10" t="str">
        <f t="shared" si="36"/>
        <v/>
      </c>
      <c r="I388" s="10" t="str">
        <f t="shared" si="37"/>
        <v/>
      </c>
      <c r="J388" s="10"/>
      <c r="K388" s="10" t="str">
        <f t="shared" si="38"/>
        <v/>
      </c>
      <c r="L388" s="7" t="str">
        <f t="shared" si="39"/>
        <v/>
      </c>
      <c r="M388" s="7"/>
      <c r="N388" s="7"/>
      <c r="O388" s="7" t="str">
        <f t="shared" si="40"/>
        <v/>
      </c>
      <c r="P388" s="14"/>
      <c r="Q388" s="7" t="str">
        <f t="shared" si="41"/>
        <v/>
      </c>
      <c r="R388" s="2"/>
    </row>
    <row r="389" spans="1:18" x14ac:dyDescent="0.25">
      <c r="A389" s="14"/>
      <c r="B389" s="14"/>
      <c r="C389" s="14"/>
      <c r="D389" s="14"/>
      <c r="E389" s="14"/>
      <c r="F389" s="10" t="str">
        <f>IFERROR(VLOOKUP(E389, 'Data References'!$C$3:$D$55, 2, FALSE),"")</f>
        <v/>
      </c>
      <c r="G389" s="10" t="str">
        <f>IFERROR(VLOOKUP(F389,'Data References'!$D$3:$E$55,2,FALSE),"")</f>
        <v/>
      </c>
      <c r="H389" s="10" t="str">
        <f t="shared" si="36"/>
        <v/>
      </c>
      <c r="I389" s="10" t="str">
        <f t="shared" si="37"/>
        <v/>
      </c>
      <c r="J389" s="10"/>
      <c r="K389" s="10" t="str">
        <f t="shared" si="38"/>
        <v/>
      </c>
      <c r="L389" s="7" t="str">
        <f t="shared" si="39"/>
        <v/>
      </c>
      <c r="M389" s="7"/>
      <c r="N389" s="7"/>
      <c r="O389" s="7" t="str">
        <f t="shared" si="40"/>
        <v/>
      </c>
      <c r="P389" s="14"/>
      <c r="Q389" s="7" t="str">
        <f t="shared" si="41"/>
        <v/>
      </c>
      <c r="R389" s="2"/>
    </row>
    <row r="390" spans="1:18" x14ac:dyDescent="0.25">
      <c r="A390" s="14"/>
      <c r="B390" s="14"/>
      <c r="C390" s="14"/>
      <c r="D390" s="14"/>
      <c r="E390" s="14"/>
      <c r="F390" s="10" t="str">
        <f>IFERROR(VLOOKUP(E390, 'Data References'!$C$3:$D$55, 2, FALSE),"")</f>
        <v/>
      </c>
      <c r="G390" s="10" t="str">
        <f>IFERROR(VLOOKUP(F390,'Data References'!$D$3:$E$55,2,FALSE),"")</f>
        <v/>
      </c>
      <c r="H390" s="10" t="str">
        <f t="shared" si="36"/>
        <v/>
      </c>
      <c r="I390" s="10" t="str">
        <f t="shared" si="37"/>
        <v/>
      </c>
      <c r="J390" s="10"/>
      <c r="K390" s="10" t="str">
        <f t="shared" si="38"/>
        <v/>
      </c>
      <c r="L390" s="7" t="str">
        <f t="shared" si="39"/>
        <v/>
      </c>
      <c r="M390" s="7"/>
      <c r="N390" s="7"/>
      <c r="O390" s="7" t="str">
        <f t="shared" si="40"/>
        <v/>
      </c>
      <c r="P390" s="14"/>
      <c r="Q390" s="7" t="str">
        <f t="shared" si="41"/>
        <v/>
      </c>
      <c r="R390" s="2"/>
    </row>
    <row r="391" spans="1:18" x14ac:dyDescent="0.25">
      <c r="A391" s="14"/>
      <c r="B391" s="14"/>
      <c r="C391" s="14"/>
      <c r="D391" s="14"/>
      <c r="E391" s="14"/>
      <c r="F391" s="10" t="str">
        <f>IFERROR(VLOOKUP(E391, 'Data References'!$C$3:$D$55, 2, FALSE),"")</f>
        <v/>
      </c>
      <c r="G391" s="10" t="str">
        <f>IFERROR(VLOOKUP(F391,'Data References'!$D$3:$E$55,2,FALSE),"")</f>
        <v/>
      </c>
      <c r="H391" s="10" t="str">
        <f t="shared" si="36"/>
        <v/>
      </c>
      <c r="I391" s="10" t="str">
        <f t="shared" si="37"/>
        <v/>
      </c>
      <c r="J391" s="10"/>
      <c r="K391" s="10" t="str">
        <f t="shared" si="38"/>
        <v/>
      </c>
      <c r="L391" s="7" t="str">
        <f t="shared" si="39"/>
        <v/>
      </c>
      <c r="M391" s="7"/>
      <c r="N391" s="7"/>
      <c r="O391" s="7" t="str">
        <f t="shared" si="40"/>
        <v/>
      </c>
      <c r="P391" s="14"/>
      <c r="Q391" s="7" t="str">
        <f t="shared" si="41"/>
        <v/>
      </c>
      <c r="R391" s="2"/>
    </row>
    <row r="392" spans="1:18" x14ac:dyDescent="0.25">
      <c r="A392" s="14"/>
      <c r="B392" s="14"/>
      <c r="C392" s="14"/>
      <c r="D392" s="14"/>
      <c r="E392" s="14"/>
      <c r="F392" s="10" t="str">
        <f>IFERROR(VLOOKUP(E392, 'Data References'!$C$3:$D$55, 2, FALSE),"")</f>
        <v/>
      </c>
      <c r="G392" s="10" t="str">
        <f>IFERROR(VLOOKUP(F392,'Data References'!$D$3:$E$55,2,FALSE),"")</f>
        <v/>
      </c>
      <c r="H392" s="10" t="str">
        <f t="shared" si="36"/>
        <v/>
      </c>
      <c r="I392" s="10" t="str">
        <f t="shared" si="37"/>
        <v/>
      </c>
      <c r="J392" s="10"/>
      <c r="K392" s="10" t="str">
        <f t="shared" si="38"/>
        <v/>
      </c>
      <c r="L392" s="7" t="str">
        <f t="shared" si="39"/>
        <v/>
      </c>
      <c r="M392" s="7"/>
      <c r="N392" s="7"/>
      <c r="O392" s="7" t="str">
        <f t="shared" si="40"/>
        <v/>
      </c>
      <c r="P392" s="14"/>
      <c r="Q392" s="7" t="str">
        <f t="shared" si="41"/>
        <v/>
      </c>
      <c r="R392" s="2"/>
    </row>
    <row r="393" spans="1:18" x14ac:dyDescent="0.25">
      <c r="A393" s="14"/>
      <c r="B393" s="14"/>
      <c r="C393" s="14"/>
      <c r="D393" s="14"/>
      <c r="E393" s="14"/>
      <c r="F393" s="10" t="str">
        <f>IFERROR(VLOOKUP(E393, 'Data References'!$C$3:$D$55, 2, FALSE),"")</f>
        <v/>
      </c>
      <c r="G393" s="10" t="str">
        <f>IFERROR(VLOOKUP(F393,'Data References'!$D$3:$E$55,2,FALSE),"")</f>
        <v/>
      </c>
      <c r="H393" s="10" t="str">
        <f t="shared" si="36"/>
        <v/>
      </c>
      <c r="I393" s="10" t="str">
        <f t="shared" si="37"/>
        <v/>
      </c>
      <c r="J393" s="10"/>
      <c r="K393" s="10" t="str">
        <f t="shared" si="38"/>
        <v/>
      </c>
      <c r="L393" s="7" t="str">
        <f t="shared" si="39"/>
        <v/>
      </c>
      <c r="M393" s="7"/>
      <c r="N393" s="7"/>
      <c r="O393" s="7" t="str">
        <f t="shared" si="40"/>
        <v/>
      </c>
      <c r="P393" s="14"/>
      <c r="Q393" s="7" t="str">
        <f t="shared" si="41"/>
        <v/>
      </c>
      <c r="R393" s="2"/>
    </row>
    <row r="394" spans="1:18" x14ac:dyDescent="0.25">
      <c r="A394" s="14"/>
      <c r="B394" s="14"/>
      <c r="C394" s="14"/>
      <c r="D394" s="14"/>
      <c r="E394" s="14"/>
      <c r="F394" s="10" t="str">
        <f>IFERROR(VLOOKUP(E394, 'Data References'!$C$3:$D$55, 2, FALSE),"")</f>
        <v/>
      </c>
      <c r="G394" s="10" t="str">
        <f>IFERROR(VLOOKUP(F394,'Data References'!$D$3:$E$55,2,FALSE),"")</f>
        <v/>
      </c>
      <c r="H394" s="10" t="str">
        <f t="shared" si="36"/>
        <v/>
      </c>
      <c r="I394" s="10" t="str">
        <f t="shared" si="37"/>
        <v/>
      </c>
      <c r="J394" s="10"/>
      <c r="K394" s="10" t="str">
        <f t="shared" si="38"/>
        <v/>
      </c>
      <c r="L394" s="7" t="str">
        <f t="shared" si="39"/>
        <v/>
      </c>
      <c r="M394" s="7"/>
      <c r="N394" s="7"/>
      <c r="O394" s="7" t="str">
        <f t="shared" si="40"/>
        <v/>
      </c>
      <c r="P394" s="14"/>
      <c r="Q394" s="7" t="str">
        <f t="shared" si="41"/>
        <v/>
      </c>
      <c r="R394" s="2"/>
    </row>
    <row r="395" spans="1:18" x14ac:dyDescent="0.25">
      <c r="A395" s="14"/>
      <c r="B395" s="14"/>
      <c r="C395" s="14"/>
      <c r="D395" s="14"/>
      <c r="E395" s="14"/>
      <c r="F395" s="10" t="str">
        <f>IFERROR(VLOOKUP(E395, 'Data References'!$C$3:$D$55, 2, FALSE),"")</f>
        <v/>
      </c>
      <c r="G395" s="10" t="str">
        <f>IFERROR(VLOOKUP(F395,'Data References'!$D$3:$E$55,2,FALSE),"")</f>
        <v/>
      </c>
      <c r="H395" s="10" t="str">
        <f t="shared" si="36"/>
        <v/>
      </c>
      <c r="I395" s="10" t="str">
        <f t="shared" si="37"/>
        <v/>
      </c>
      <c r="J395" s="10"/>
      <c r="K395" s="10" t="str">
        <f t="shared" si="38"/>
        <v/>
      </c>
      <c r="L395" s="7" t="str">
        <f t="shared" si="39"/>
        <v/>
      </c>
      <c r="M395" s="7"/>
      <c r="N395" s="7"/>
      <c r="O395" s="7" t="str">
        <f t="shared" si="40"/>
        <v/>
      </c>
      <c r="P395" s="14"/>
      <c r="Q395" s="7" t="str">
        <f t="shared" si="41"/>
        <v/>
      </c>
      <c r="R395" s="2"/>
    </row>
    <row r="396" spans="1:18" x14ac:dyDescent="0.25">
      <c r="A396" s="14"/>
      <c r="B396" s="14"/>
      <c r="C396" s="14"/>
      <c r="D396" s="14"/>
      <c r="E396" s="14"/>
      <c r="F396" s="10" t="str">
        <f>IFERROR(VLOOKUP(E396, 'Data References'!$C$3:$D$55, 2, FALSE),"")</f>
        <v/>
      </c>
      <c r="G396" s="10" t="str">
        <f>IFERROR(VLOOKUP(F396,'Data References'!$D$3:$E$55,2,FALSE),"")</f>
        <v/>
      </c>
      <c r="H396" s="10" t="str">
        <f t="shared" si="36"/>
        <v/>
      </c>
      <c r="I396" s="10" t="str">
        <f t="shared" si="37"/>
        <v/>
      </c>
      <c r="J396" s="10"/>
      <c r="K396" s="10" t="str">
        <f t="shared" si="38"/>
        <v/>
      </c>
      <c r="L396" s="7" t="str">
        <f t="shared" si="39"/>
        <v/>
      </c>
      <c r="M396" s="7"/>
      <c r="N396" s="7"/>
      <c r="O396" s="7" t="str">
        <f t="shared" si="40"/>
        <v/>
      </c>
      <c r="P396" s="14"/>
      <c r="Q396" s="7" t="str">
        <f t="shared" si="41"/>
        <v/>
      </c>
      <c r="R396" s="2"/>
    </row>
    <row r="397" spans="1:18" x14ac:dyDescent="0.25">
      <c r="A397" s="14"/>
      <c r="B397" s="14"/>
      <c r="C397" s="14"/>
      <c r="D397" s="14"/>
      <c r="E397" s="14"/>
      <c r="F397" s="10" t="str">
        <f>IFERROR(VLOOKUP(E397, 'Data References'!$C$3:$D$55, 2, FALSE),"")</f>
        <v/>
      </c>
      <c r="G397" s="10" t="str">
        <f>IFERROR(VLOOKUP(F397,'Data References'!$D$3:$E$55,2,FALSE),"")</f>
        <v/>
      </c>
      <c r="H397" s="10" t="str">
        <f t="shared" si="36"/>
        <v/>
      </c>
      <c r="I397" s="10" t="str">
        <f t="shared" si="37"/>
        <v/>
      </c>
      <c r="J397" s="10"/>
      <c r="K397" s="10" t="str">
        <f t="shared" si="38"/>
        <v/>
      </c>
      <c r="L397" s="7" t="str">
        <f t="shared" si="39"/>
        <v/>
      </c>
      <c r="M397" s="7"/>
      <c r="N397" s="7"/>
      <c r="O397" s="7" t="str">
        <f t="shared" si="40"/>
        <v/>
      </c>
      <c r="P397" s="14"/>
      <c r="Q397" s="7" t="str">
        <f t="shared" si="41"/>
        <v/>
      </c>
      <c r="R397" s="2"/>
    </row>
    <row r="398" spans="1:18" x14ac:dyDescent="0.25">
      <c r="A398" s="14"/>
      <c r="B398" s="14"/>
      <c r="C398" s="14"/>
      <c r="D398" s="14"/>
      <c r="E398" s="14"/>
      <c r="F398" s="10" t="str">
        <f>IFERROR(VLOOKUP(E398, 'Data References'!$C$3:$D$55, 2, FALSE),"")</f>
        <v/>
      </c>
      <c r="G398" s="10" t="str">
        <f>IFERROR(VLOOKUP(F398,'Data References'!$D$3:$E$55,2,FALSE),"")</f>
        <v/>
      </c>
      <c r="H398" s="10" t="str">
        <f t="shared" si="36"/>
        <v/>
      </c>
      <c r="I398" s="10" t="str">
        <f t="shared" si="37"/>
        <v/>
      </c>
      <c r="J398" s="10"/>
      <c r="K398" s="10" t="str">
        <f t="shared" si="38"/>
        <v/>
      </c>
      <c r="L398" s="7" t="str">
        <f t="shared" si="39"/>
        <v/>
      </c>
      <c r="M398" s="7"/>
      <c r="N398" s="7"/>
      <c r="O398" s="7" t="str">
        <f t="shared" si="40"/>
        <v/>
      </c>
      <c r="P398" s="14"/>
      <c r="Q398" s="7" t="str">
        <f t="shared" si="41"/>
        <v/>
      </c>
      <c r="R398" s="2"/>
    </row>
    <row r="399" spans="1:18" x14ac:dyDescent="0.25">
      <c r="A399" s="14"/>
      <c r="B399" s="14"/>
      <c r="C399" s="14"/>
      <c r="D399" s="14"/>
      <c r="E399" s="14"/>
      <c r="F399" s="10" t="str">
        <f>IFERROR(VLOOKUP(E399, 'Data References'!$C$3:$D$55, 2, FALSE),"")</f>
        <v/>
      </c>
      <c r="G399" s="10" t="str">
        <f>IFERROR(VLOOKUP(F399,'Data References'!$D$3:$E$55,2,FALSE),"")</f>
        <v/>
      </c>
      <c r="H399" s="10" t="str">
        <f t="shared" si="36"/>
        <v/>
      </c>
      <c r="I399" s="10" t="str">
        <f t="shared" si="37"/>
        <v/>
      </c>
      <c r="J399" s="10"/>
      <c r="K399" s="10" t="str">
        <f t="shared" si="38"/>
        <v/>
      </c>
      <c r="L399" s="7" t="str">
        <f t="shared" si="39"/>
        <v/>
      </c>
      <c r="M399" s="7"/>
      <c r="N399" s="7"/>
      <c r="O399" s="7" t="str">
        <f t="shared" si="40"/>
        <v/>
      </c>
      <c r="P399" s="14"/>
      <c r="Q399" s="7" t="str">
        <f t="shared" si="41"/>
        <v/>
      </c>
      <c r="R399" s="2"/>
    </row>
    <row r="400" spans="1:18" x14ac:dyDescent="0.25">
      <c r="A400" s="14"/>
      <c r="B400" s="14"/>
      <c r="C400" s="14"/>
      <c r="D400" s="14"/>
      <c r="E400" s="14"/>
      <c r="F400" s="10" t="str">
        <f>IFERROR(VLOOKUP(E400, 'Data References'!$C$3:$D$55, 2, FALSE),"")</f>
        <v/>
      </c>
      <c r="G400" s="10" t="str">
        <f>IFERROR(VLOOKUP(F400,'Data References'!$D$3:$E$55,2,FALSE),"")</f>
        <v/>
      </c>
      <c r="H400" s="10" t="str">
        <f t="shared" si="36"/>
        <v/>
      </c>
      <c r="I400" s="10" t="str">
        <f t="shared" si="37"/>
        <v/>
      </c>
      <c r="J400" s="10"/>
      <c r="K400" s="10" t="str">
        <f t="shared" si="38"/>
        <v/>
      </c>
      <c r="L400" s="7" t="str">
        <f t="shared" si="39"/>
        <v/>
      </c>
      <c r="M400" s="7"/>
      <c r="N400" s="7"/>
      <c r="O400" s="7" t="str">
        <f t="shared" si="40"/>
        <v/>
      </c>
      <c r="P400" s="14"/>
      <c r="Q400" s="7" t="str">
        <f t="shared" si="41"/>
        <v/>
      </c>
      <c r="R400" s="2"/>
    </row>
    <row r="401" spans="1:18" x14ac:dyDescent="0.25">
      <c r="A401" s="14"/>
      <c r="B401" s="14"/>
      <c r="C401" s="14"/>
      <c r="D401" s="14"/>
      <c r="E401" s="14"/>
      <c r="F401" s="10" t="str">
        <f>IFERROR(VLOOKUP(E401, 'Data References'!$C$3:$D$55, 2, FALSE),"")</f>
        <v/>
      </c>
      <c r="G401" s="10" t="str">
        <f>IFERROR(VLOOKUP(F401,'Data References'!$D$3:$E$55,2,FALSE),"")</f>
        <v/>
      </c>
      <c r="H401" s="10" t="str">
        <f t="shared" si="36"/>
        <v/>
      </c>
      <c r="I401" s="10" t="str">
        <f t="shared" si="37"/>
        <v/>
      </c>
      <c r="J401" s="10"/>
      <c r="K401" s="10" t="str">
        <f t="shared" si="38"/>
        <v/>
      </c>
      <c r="L401" s="7" t="str">
        <f t="shared" si="39"/>
        <v/>
      </c>
      <c r="M401" s="7"/>
      <c r="N401" s="7"/>
      <c r="O401" s="7" t="str">
        <f t="shared" si="40"/>
        <v/>
      </c>
      <c r="P401" s="14"/>
      <c r="Q401" s="7" t="str">
        <f t="shared" si="41"/>
        <v/>
      </c>
      <c r="R401" s="2"/>
    </row>
    <row r="402" spans="1:18" x14ac:dyDescent="0.25">
      <c r="A402" s="14"/>
      <c r="B402" s="14"/>
      <c r="C402" s="14"/>
      <c r="D402" s="14"/>
      <c r="E402" s="14"/>
      <c r="F402" s="10" t="str">
        <f>IFERROR(VLOOKUP(E402, 'Data References'!$C$3:$D$55, 2, FALSE),"")</f>
        <v/>
      </c>
      <c r="G402" s="10" t="str">
        <f>IFERROR(VLOOKUP(F402,'Data References'!$D$3:$E$55,2,FALSE),"")</f>
        <v/>
      </c>
      <c r="H402" s="10" t="str">
        <f t="shared" si="36"/>
        <v/>
      </c>
      <c r="I402" s="10" t="str">
        <f t="shared" si="37"/>
        <v/>
      </c>
      <c r="J402" s="10"/>
      <c r="K402" s="10" t="str">
        <f t="shared" si="38"/>
        <v/>
      </c>
      <c r="L402" s="7" t="str">
        <f t="shared" si="39"/>
        <v/>
      </c>
      <c r="M402" s="7"/>
      <c r="N402" s="7"/>
      <c r="O402" s="7" t="str">
        <f t="shared" si="40"/>
        <v/>
      </c>
      <c r="P402" s="14"/>
      <c r="Q402" s="7" t="str">
        <f t="shared" si="41"/>
        <v/>
      </c>
      <c r="R402" s="2"/>
    </row>
    <row r="403" spans="1:18" x14ac:dyDescent="0.25">
      <c r="A403" s="14"/>
      <c r="B403" s="14"/>
      <c r="C403" s="14"/>
      <c r="D403" s="14"/>
      <c r="E403" s="14"/>
      <c r="F403" s="10" t="str">
        <f>IFERROR(VLOOKUP(E403, 'Data References'!$C$3:$D$55, 2, FALSE),"")</f>
        <v/>
      </c>
      <c r="G403" s="10" t="str">
        <f>IFERROR(VLOOKUP(F403,'Data References'!$D$3:$E$55,2,FALSE),"")</f>
        <v/>
      </c>
      <c r="H403" s="10" t="str">
        <f t="shared" si="36"/>
        <v/>
      </c>
      <c r="I403" s="10" t="str">
        <f t="shared" si="37"/>
        <v/>
      </c>
      <c r="J403" s="10"/>
      <c r="K403" s="10" t="str">
        <f t="shared" si="38"/>
        <v/>
      </c>
      <c r="L403" s="7" t="str">
        <f t="shared" si="39"/>
        <v/>
      </c>
      <c r="M403" s="7"/>
      <c r="N403" s="7"/>
      <c r="O403" s="7" t="str">
        <f t="shared" si="40"/>
        <v/>
      </c>
      <c r="P403" s="14"/>
      <c r="Q403" s="7" t="str">
        <f t="shared" si="41"/>
        <v/>
      </c>
      <c r="R403" s="2"/>
    </row>
    <row r="404" spans="1:18" x14ac:dyDescent="0.25">
      <c r="A404" s="14"/>
      <c r="B404" s="14"/>
      <c r="C404" s="14"/>
      <c r="D404" s="14"/>
      <c r="E404" s="14"/>
      <c r="F404" s="10" t="str">
        <f>IFERROR(VLOOKUP(E404, 'Data References'!$C$3:$D$55, 2, FALSE),"")</f>
        <v/>
      </c>
      <c r="G404" s="10" t="str">
        <f>IFERROR(VLOOKUP(F404,'Data References'!$D$3:$E$55,2,FALSE),"")</f>
        <v/>
      </c>
      <c r="H404" s="10" t="str">
        <f t="shared" si="36"/>
        <v/>
      </c>
      <c r="I404" s="10" t="str">
        <f t="shared" si="37"/>
        <v/>
      </c>
      <c r="J404" s="10"/>
      <c r="K404" s="10" t="str">
        <f t="shared" si="38"/>
        <v/>
      </c>
      <c r="L404" s="7" t="str">
        <f t="shared" si="39"/>
        <v/>
      </c>
      <c r="M404" s="7"/>
      <c r="N404" s="7"/>
      <c r="O404" s="7" t="str">
        <f t="shared" si="40"/>
        <v/>
      </c>
      <c r="P404" s="14"/>
      <c r="Q404" s="7" t="str">
        <f t="shared" si="41"/>
        <v/>
      </c>
      <c r="R404" s="2"/>
    </row>
    <row r="405" spans="1:18" x14ac:dyDescent="0.25">
      <c r="A405" s="14"/>
      <c r="B405" s="14"/>
      <c r="C405" s="14"/>
      <c r="D405" s="14"/>
      <c r="E405" s="14"/>
      <c r="F405" s="10" t="str">
        <f>IFERROR(VLOOKUP(E405, 'Data References'!$C$3:$D$55, 2, FALSE),"")</f>
        <v/>
      </c>
      <c r="G405" s="10" t="str">
        <f>IFERROR(VLOOKUP(F405,'Data References'!$D$3:$E$55,2,FALSE),"")</f>
        <v/>
      </c>
      <c r="H405" s="10" t="str">
        <f t="shared" si="36"/>
        <v/>
      </c>
      <c r="I405" s="10" t="str">
        <f t="shared" si="37"/>
        <v/>
      </c>
      <c r="J405" s="10"/>
      <c r="K405" s="10" t="str">
        <f t="shared" si="38"/>
        <v/>
      </c>
      <c r="L405" s="7" t="str">
        <f t="shared" si="39"/>
        <v/>
      </c>
      <c r="M405" s="7"/>
      <c r="N405" s="7"/>
      <c r="O405" s="7" t="str">
        <f t="shared" si="40"/>
        <v/>
      </c>
      <c r="P405" s="14"/>
      <c r="Q405" s="7" t="str">
        <f t="shared" si="41"/>
        <v/>
      </c>
      <c r="R405" s="2"/>
    </row>
    <row r="406" spans="1:18" x14ac:dyDescent="0.25">
      <c r="A406" s="14"/>
      <c r="B406" s="14"/>
      <c r="C406" s="14"/>
      <c r="D406" s="14"/>
      <c r="E406" s="14"/>
      <c r="F406" s="10" t="str">
        <f>IFERROR(VLOOKUP(E406, 'Data References'!$C$3:$D$55, 2, FALSE),"")</f>
        <v/>
      </c>
      <c r="G406" s="10" t="str">
        <f>IFERROR(VLOOKUP(F406,'Data References'!$D$3:$E$55,2,FALSE),"")</f>
        <v/>
      </c>
      <c r="H406" s="10" t="str">
        <f t="shared" si="36"/>
        <v/>
      </c>
      <c r="I406" s="10" t="str">
        <f t="shared" si="37"/>
        <v/>
      </c>
      <c r="J406" s="10"/>
      <c r="K406" s="10" t="str">
        <f t="shared" si="38"/>
        <v/>
      </c>
      <c r="L406" s="7" t="str">
        <f t="shared" si="39"/>
        <v/>
      </c>
      <c r="M406" s="7"/>
      <c r="N406" s="7"/>
      <c r="O406" s="7" t="str">
        <f t="shared" si="40"/>
        <v/>
      </c>
      <c r="P406" s="14"/>
      <c r="Q406" s="7" t="str">
        <f t="shared" si="41"/>
        <v/>
      </c>
      <c r="R406" s="2"/>
    </row>
    <row r="407" spans="1:18" x14ac:dyDescent="0.25">
      <c r="A407" s="14"/>
      <c r="B407" s="14"/>
      <c r="C407" s="14"/>
      <c r="D407" s="14"/>
      <c r="E407" s="14"/>
      <c r="F407" s="10" t="str">
        <f>IFERROR(VLOOKUP(E407, 'Data References'!$C$3:$D$55, 2, FALSE),"")</f>
        <v/>
      </c>
      <c r="G407" s="10" t="str">
        <f>IFERROR(VLOOKUP(F407,'Data References'!$D$3:$E$55,2,FALSE),"")</f>
        <v/>
      </c>
      <c r="H407" s="10" t="str">
        <f t="shared" si="36"/>
        <v/>
      </c>
      <c r="I407" s="10" t="str">
        <f t="shared" si="37"/>
        <v/>
      </c>
      <c r="J407" s="10"/>
      <c r="K407" s="10" t="str">
        <f t="shared" si="38"/>
        <v/>
      </c>
      <c r="L407" s="7" t="str">
        <f t="shared" si="39"/>
        <v/>
      </c>
      <c r="M407" s="7"/>
      <c r="N407" s="7"/>
      <c r="O407" s="7" t="str">
        <f t="shared" si="40"/>
        <v/>
      </c>
      <c r="P407" s="14"/>
      <c r="Q407" s="7" t="str">
        <f t="shared" si="41"/>
        <v/>
      </c>
      <c r="R407" s="2"/>
    </row>
    <row r="408" spans="1:18" x14ac:dyDescent="0.25">
      <c r="A408" s="14"/>
      <c r="B408" s="14"/>
      <c r="C408" s="14"/>
      <c r="D408" s="14"/>
      <c r="E408" s="14"/>
      <c r="F408" s="10" t="str">
        <f>IFERROR(VLOOKUP(E408, 'Data References'!$C$3:$D$55, 2, FALSE),"")</f>
        <v/>
      </c>
      <c r="G408" s="10" t="str">
        <f>IFERROR(VLOOKUP(F408,'Data References'!$D$3:$E$55,2,FALSE),"")</f>
        <v/>
      </c>
      <c r="H408" s="10" t="str">
        <f t="shared" si="36"/>
        <v/>
      </c>
      <c r="I408" s="10" t="str">
        <f t="shared" si="37"/>
        <v/>
      </c>
      <c r="J408" s="10"/>
      <c r="K408" s="10" t="str">
        <f t="shared" si="38"/>
        <v/>
      </c>
      <c r="L408" s="7" t="str">
        <f t="shared" si="39"/>
        <v/>
      </c>
      <c r="M408" s="7"/>
      <c r="N408" s="7"/>
      <c r="O408" s="7" t="str">
        <f t="shared" si="40"/>
        <v/>
      </c>
      <c r="P408" s="14"/>
      <c r="Q408" s="7" t="str">
        <f t="shared" si="41"/>
        <v/>
      </c>
      <c r="R408" s="2"/>
    </row>
    <row r="409" spans="1:18" x14ac:dyDescent="0.25">
      <c r="A409" s="14"/>
      <c r="B409" s="14"/>
      <c r="C409" s="14"/>
      <c r="D409" s="14"/>
      <c r="E409" s="14"/>
      <c r="F409" s="10" t="str">
        <f>IFERROR(VLOOKUP(E409, 'Data References'!$C$3:$D$55, 2, FALSE),"")</f>
        <v/>
      </c>
      <c r="G409" s="10" t="str">
        <f>IFERROR(VLOOKUP(F409,'Data References'!$D$3:$E$55,2,FALSE),"")</f>
        <v/>
      </c>
      <c r="H409" s="10" t="str">
        <f t="shared" si="36"/>
        <v/>
      </c>
      <c r="I409" s="10" t="str">
        <f t="shared" si="37"/>
        <v/>
      </c>
      <c r="J409" s="10"/>
      <c r="K409" s="10" t="str">
        <f t="shared" si="38"/>
        <v/>
      </c>
      <c r="L409" s="7" t="str">
        <f t="shared" si="39"/>
        <v/>
      </c>
      <c r="M409" s="7"/>
      <c r="N409" s="7"/>
      <c r="O409" s="7" t="str">
        <f t="shared" si="40"/>
        <v/>
      </c>
      <c r="P409" s="14"/>
      <c r="Q409" s="7" t="str">
        <f t="shared" si="41"/>
        <v/>
      </c>
      <c r="R409" s="2"/>
    </row>
    <row r="410" spans="1:18" x14ac:dyDescent="0.25">
      <c r="A410" s="14"/>
      <c r="B410" s="14"/>
      <c r="C410" s="14"/>
      <c r="D410" s="14"/>
      <c r="E410" s="14"/>
      <c r="F410" s="10" t="str">
        <f>IFERROR(VLOOKUP(E410, 'Data References'!$C$3:$D$55, 2, FALSE),"")</f>
        <v/>
      </c>
      <c r="G410" s="10" t="str">
        <f>IFERROR(VLOOKUP(F410,'Data References'!$D$3:$E$55,2,FALSE),"")</f>
        <v/>
      </c>
      <c r="H410" s="10" t="str">
        <f t="shared" si="36"/>
        <v/>
      </c>
      <c r="I410" s="10" t="str">
        <f t="shared" si="37"/>
        <v/>
      </c>
      <c r="J410" s="10"/>
      <c r="K410" s="10" t="str">
        <f t="shared" si="38"/>
        <v/>
      </c>
      <c r="L410" s="7" t="str">
        <f t="shared" si="39"/>
        <v/>
      </c>
      <c r="M410" s="7"/>
      <c r="N410" s="7"/>
      <c r="O410" s="7" t="str">
        <f t="shared" si="40"/>
        <v/>
      </c>
      <c r="P410" s="14"/>
      <c r="Q410" s="7" t="str">
        <f t="shared" si="41"/>
        <v/>
      </c>
      <c r="R410" s="2"/>
    </row>
    <row r="411" spans="1:18" x14ac:dyDescent="0.25">
      <c r="A411" s="14"/>
      <c r="B411" s="14"/>
      <c r="C411" s="14"/>
      <c r="D411" s="14"/>
      <c r="E411" s="14"/>
      <c r="F411" s="10" t="str">
        <f>IFERROR(VLOOKUP(E411, 'Data References'!$C$3:$D$55, 2, FALSE),"")</f>
        <v/>
      </c>
      <c r="G411" s="10" t="str">
        <f>IFERROR(VLOOKUP(F411,'Data References'!$D$3:$E$55,2,FALSE),"")</f>
        <v/>
      </c>
      <c r="H411" s="10" t="str">
        <f t="shared" si="36"/>
        <v/>
      </c>
      <c r="I411" s="10" t="str">
        <f t="shared" si="37"/>
        <v/>
      </c>
      <c r="J411" s="10"/>
      <c r="K411" s="10" t="str">
        <f t="shared" si="38"/>
        <v/>
      </c>
      <c r="L411" s="7" t="str">
        <f t="shared" si="39"/>
        <v/>
      </c>
      <c r="M411" s="7"/>
      <c r="N411" s="7"/>
      <c r="O411" s="7" t="str">
        <f t="shared" si="40"/>
        <v/>
      </c>
      <c r="P411" s="14"/>
      <c r="Q411" s="7" t="str">
        <f t="shared" si="41"/>
        <v/>
      </c>
      <c r="R411" s="2"/>
    </row>
    <row r="412" spans="1:18" x14ac:dyDescent="0.25">
      <c r="A412" s="14"/>
      <c r="B412" s="14"/>
      <c r="C412" s="14"/>
      <c r="D412" s="14"/>
      <c r="E412" s="14"/>
      <c r="F412" s="10" t="str">
        <f>IFERROR(VLOOKUP(E412, 'Data References'!$C$3:$D$55, 2, FALSE),"")</f>
        <v/>
      </c>
      <c r="G412" s="10" t="str">
        <f>IFERROR(VLOOKUP(F412,'Data References'!$D$3:$E$55,2,FALSE),"")</f>
        <v/>
      </c>
      <c r="H412" s="10" t="str">
        <f t="shared" si="36"/>
        <v/>
      </c>
      <c r="I412" s="10" t="str">
        <f t="shared" si="37"/>
        <v/>
      </c>
      <c r="J412" s="10"/>
      <c r="K412" s="10" t="str">
        <f t="shared" si="38"/>
        <v/>
      </c>
      <c r="L412" s="7" t="str">
        <f t="shared" si="39"/>
        <v/>
      </c>
      <c r="M412" s="7"/>
      <c r="N412" s="7"/>
      <c r="O412" s="7" t="str">
        <f t="shared" si="40"/>
        <v/>
      </c>
      <c r="P412" s="14"/>
      <c r="Q412" s="7" t="str">
        <f t="shared" si="41"/>
        <v/>
      </c>
      <c r="R412" s="2"/>
    </row>
    <row r="413" spans="1:18" x14ac:dyDescent="0.25">
      <c r="A413" s="14"/>
      <c r="B413" s="14"/>
      <c r="C413" s="14"/>
      <c r="D413" s="14"/>
      <c r="E413" s="14"/>
      <c r="F413" s="10" t="str">
        <f>IFERROR(VLOOKUP(E413, 'Data References'!$C$3:$D$55, 2, FALSE),"")</f>
        <v/>
      </c>
      <c r="G413" s="10" t="str">
        <f>IFERROR(VLOOKUP(F413,'Data References'!$D$3:$E$55,2,FALSE),"")</f>
        <v/>
      </c>
      <c r="H413" s="10" t="str">
        <f t="shared" si="36"/>
        <v/>
      </c>
      <c r="I413" s="10" t="str">
        <f t="shared" si="37"/>
        <v/>
      </c>
      <c r="J413" s="10"/>
      <c r="K413" s="10" t="str">
        <f t="shared" si="38"/>
        <v/>
      </c>
      <c r="L413" s="7" t="str">
        <f t="shared" si="39"/>
        <v/>
      </c>
      <c r="M413" s="7"/>
      <c r="N413" s="7"/>
      <c r="O413" s="7" t="str">
        <f t="shared" si="40"/>
        <v/>
      </c>
      <c r="P413" s="14"/>
      <c r="Q413" s="7" t="str">
        <f t="shared" si="41"/>
        <v/>
      </c>
      <c r="R413" s="2"/>
    </row>
    <row r="414" spans="1:18" x14ac:dyDescent="0.25">
      <c r="A414" s="14"/>
      <c r="B414" s="14"/>
      <c r="C414" s="14"/>
      <c r="D414" s="14"/>
      <c r="E414" s="14"/>
      <c r="F414" s="10" t="str">
        <f>IFERROR(VLOOKUP(E414, 'Data References'!$C$3:$D$55, 2, FALSE),"")</f>
        <v/>
      </c>
      <c r="G414" s="10" t="str">
        <f>IFERROR(VLOOKUP(F414,'Data References'!$D$3:$E$55,2,FALSE),"")</f>
        <v/>
      </c>
      <c r="H414" s="10" t="str">
        <f t="shared" si="36"/>
        <v/>
      </c>
      <c r="I414" s="10" t="str">
        <f t="shared" si="37"/>
        <v/>
      </c>
      <c r="J414" s="10"/>
      <c r="K414" s="10" t="str">
        <f t="shared" si="38"/>
        <v/>
      </c>
      <c r="L414" s="7" t="str">
        <f t="shared" si="39"/>
        <v/>
      </c>
      <c r="M414" s="7"/>
      <c r="N414" s="7"/>
      <c r="O414" s="7" t="str">
        <f t="shared" si="40"/>
        <v/>
      </c>
      <c r="P414" s="14"/>
      <c r="Q414" s="7" t="str">
        <f t="shared" si="41"/>
        <v/>
      </c>
      <c r="R414" s="2"/>
    </row>
    <row r="415" spans="1:18" x14ac:dyDescent="0.25">
      <c r="A415" s="14"/>
      <c r="B415" s="14"/>
      <c r="C415" s="14"/>
      <c r="D415" s="14"/>
      <c r="E415" s="14"/>
      <c r="F415" s="10" t="str">
        <f>IFERROR(VLOOKUP(E415, 'Data References'!$C$3:$D$55, 2, FALSE),"")</f>
        <v/>
      </c>
      <c r="G415" s="10" t="str">
        <f>IFERROR(VLOOKUP(F415,'Data References'!$D$3:$E$55,2,FALSE),"")</f>
        <v/>
      </c>
      <c r="H415" s="10" t="str">
        <f t="shared" si="36"/>
        <v/>
      </c>
      <c r="I415" s="10" t="str">
        <f t="shared" si="37"/>
        <v/>
      </c>
      <c r="J415" s="10"/>
      <c r="K415" s="10" t="str">
        <f t="shared" si="38"/>
        <v/>
      </c>
      <c r="L415" s="7" t="str">
        <f t="shared" si="39"/>
        <v/>
      </c>
      <c r="M415" s="7"/>
      <c r="N415" s="7"/>
      <c r="O415" s="7" t="str">
        <f t="shared" si="40"/>
        <v/>
      </c>
      <c r="P415" s="14"/>
      <c r="Q415" s="7" t="str">
        <f t="shared" si="41"/>
        <v/>
      </c>
      <c r="R415" s="2"/>
    </row>
    <row r="416" spans="1:18" x14ac:dyDescent="0.25">
      <c r="A416" s="14"/>
      <c r="B416" s="14"/>
      <c r="C416" s="14"/>
      <c r="D416" s="14"/>
      <c r="E416" s="14"/>
      <c r="F416" s="10" t="str">
        <f>IFERROR(VLOOKUP(E416, 'Data References'!$C$3:$D$55, 2, FALSE),"")</f>
        <v/>
      </c>
      <c r="G416" s="10" t="str">
        <f>IFERROR(VLOOKUP(F416,'Data References'!$D$3:$E$55,2,FALSE),"")</f>
        <v/>
      </c>
      <c r="H416" s="10" t="str">
        <f t="shared" si="36"/>
        <v/>
      </c>
      <c r="I416" s="10" t="str">
        <f t="shared" si="37"/>
        <v/>
      </c>
      <c r="J416" s="10"/>
      <c r="K416" s="10" t="str">
        <f t="shared" si="38"/>
        <v/>
      </c>
      <c r="L416" s="7" t="str">
        <f t="shared" si="39"/>
        <v/>
      </c>
      <c r="M416" s="7"/>
      <c r="N416" s="7"/>
      <c r="O416" s="7" t="str">
        <f t="shared" si="40"/>
        <v/>
      </c>
      <c r="P416" s="14"/>
      <c r="Q416" s="7" t="str">
        <f t="shared" si="41"/>
        <v/>
      </c>
      <c r="R416" s="2"/>
    </row>
    <row r="417" spans="1:18" x14ac:dyDescent="0.25">
      <c r="A417" s="14"/>
      <c r="B417" s="14"/>
      <c r="C417" s="14"/>
      <c r="D417" s="14"/>
      <c r="E417" s="14"/>
      <c r="F417" s="10" t="str">
        <f>IFERROR(VLOOKUP(E417, 'Data References'!$C$3:$D$55, 2, FALSE),"")</f>
        <v/>
      </c>
      <c r="G417" s="10" t="str">
        <f>IFERROR(VLOOKUP(F417,'Data References'!$D$3:$E$55,2,FALSE),"")</f>
        <v/>
      </c>
      <c r="H417" s="10" t="str">
        <f t="shared" si="36"/>
        <v/>
      </c>
      <c r="I417" s="10" t="str">
        <f t="shared" si="37"/>
        <v/>
      </c>
      <c r="J417" s="10"/>
      <c r="K417" s="10" t="str">
        <f t="shared" si="38"/>
        <v/>
      </c>
      <c r="L417" s="7" t="str">
        <f t="shared" si="39"/>
        <v/>
      </c>
      <c r="M417" s="7"/>
      <c r="N417" s="7"/>
      <c r="O417" s="7" t="str">
        <f t="shared" si="40"/>
        <v/>
      </c>
      <c r="P417" s="14"/>
      <c r="Q417" s="7" t="str">
        <f t="shared" si="41"/>
        <v/>
      </c>
      <c r="R417" s="2"/>
    </row>
    <row r="418" spans="1:18" x14ac:dyDescent="0.25">
      <c r="A418" s="14"/>
      <c r="B418" s="14"/>
      <c r="C418" s="14"/>
      <c r="D418" s="14"/>
      <c r="E418" s="14"/>
      <c r="F418" s="10" t="str">
        <f>IFERROR(VLOOKUP(E418, 'Data References'!$C$3:$D$55, 2, FALSE),"")</f>
        <v/>
      </c>
      <c r="G418" s="10" t="str">
        <f>IFERROR(VLOOKUP(F418,'Data References'!$D$3:$E$55,2,FALSE),"")</f>
        <v/>
      </c>
      <c r="H418" s="10" t="str">
        <f t="shared" si="36"/>
        <v/>
      </c>
      <c r="I418" s="10" t="str">
        <f t="shared" si="37"/>
        <v/>
      </c>
      <c r="J418" s="10"/>
      <c r="K418" s="10" t="str">
        <f t="shared" si="38"/>
        <v/>
      </c>
      <c r="L418" s="7" t="str">
        <f t="shared" si="39"/>
        <v/>
      </c>
      <c r="M418" s="7"/>
      <c r="N418" s="7"/>
      <c r="O418" s="7" t="str">
        <f t="shared" si="40"/>
        <v/>
      </c>
      <c r="P418" s="14"/>
      <c r="Q418" s="7" t="str">
        <f t="shared" si="41"/>
        <v/>
      </c>
      <c r="R418" s="2"/>
    </row>
    <row r="419" spans="1:18" x14ac:dyDescent="0.25">
      <c r="A419" s="14"/>
      <c r="B419" s="14"/>
      <c r="C419" s="14"/>
      <c r="D419" s="14"/>
      <c r="E419" s="14"/>
      <c r="F419" s="10" t="str">
        <f>IFERROR(VLOOKUP(E419, 'Data References'!$C$3:$D$55, 2, FALSE),"")</f>
        <v/>
      </c>
      <c r="G419" s="10" t="str">
        <f>IFERROR(VLOOKUP(F419,'Data References'!$D$3:$E$55,2,FALSE),"")</f>
        <v/>
      </c>
      <c r="H419" s="10" t="str">
        <f t="shared" si="36"/>
        <v/>
      </c>
      <c r="I419" s="10" t="str">
        <f t="shared" si="37"/>
        <v/>
      </c>
      <c r="J419" s="10"/>
      <c r="K419" s="10" t="str">
        <f t="shared" si="38"/>
        <v/>
      </c>
      <c r="L419" s="7" t="str">
        <f t="shared" si="39"/>
        <v/>
      </c>
      <c r="M419" s="7"/>
      <c r="N419" s="7"/>
      <c r="O419" s="7" t="str">
        <f t="shared" si="40"/>
        <v/>
      </c>
      <c r="P419" s="14"/>
      <c r="Q419" s="7" t="str">
        <f t="shared" si="41"/>
        <v/>
      </c>
      <c r="R419" s="2"/>
    </row>
    <row r="420" spans="1:18" x14ac:dyDescent="0.25">
      <c r="A420" s="14"/>
      <c r="B420" s="14"/>
      <c r="C420" s="14"/>
      <c r="D420" s="14"/>
      <c r="E420" s="14"/>
      <c r="F420" s="10" t="str">
        <f>IFERROR(VLOOKUP(E420, 'Data References'!$C$3:$D$55, 2, FALSE),"")</f>
        <v/>
      </c>
      <c r="G420" s="10" t="str">
        <f>IFERROR(VLOOKUP(F420,'Data References'!$D$3:$E$55,2,FALSE),"")</f>
        <v/>
      </c>
      <c r="H420" s="10" t="str">
        <f t="shared" si="36"/>
        <v/>
      </c>
      <c r="I420" s="10" t="str">
        <f t="shared" si="37"/>
        <v/>
      </c>
      <c r="J420" s="10"/>
      <c r="K420" s="10" t="str">
        <f t="shared" si="38"/>
        <v/>
      </c>
      <c r="L420" s="7" t="str">
        <f t="shared" si="39"/>
        <v/>
      </c>
      <c r="M420" s="7"/>
      <c r="N420" s="7"/>
      <c r="O420" s="7" t="str">
        <f t="shared" si="40"/>
        <v/>
      </c>
      <c r="P420" s="14"/>
      <c r="Q420" s="7" t="str">
        <f t="shared" si="41"/>
        <v/>
      </c>
      <c r="R420" s="2"/>
    </row>
    <row r="421" spans="1:18" x14ac:dyDescent="0.25">
      <c r="A421" s="14"/>
      <c r="B421" s="14"/>
      <c r="C421" s="14"/>
      <c r="D421" s="14"/>
      <c r="E421" s="14"/>
      <c r="F421" s="10" t="str">
        <f>IFERROR(VLOOKUP(E421, 'Data References'!$C$3:$D$55, 2, FALSE),"")</f>
        <v/>
      </c>
      <c r="G421" s="10" t="str">
        <f>IFERROR(VLOOKUP(F421,'Data References'!$D$3:$E$55,2,FALSE),"")</f>
        <v/>
      </c>
      <c r="H421" s="10" t="str">
        <f t="shared" si="36"/>
        <v/>
      </c>
      <c r="I421" s="10" t="str">
        <f t="shared" si="37"/>
        <v/>
      </c>
      <c r="J421" s="10"/>
      <c r="K421" s="10" t="str">
        <f t="shared" si="38"/>
        <v/>
      </c>
      <c r="L421" s="7" t="str">
        <f t="shared" si="39"/>
        <v/>
      </c>
      <c r="M421" s="7"/>
      <c r="N421" s="7"/>
      <c r="O421" s="7" t="str">
        <f t="shared" si="40"/>
        <v/>
      </c>
      <c r="P421" s="14"/>
      <c r="Q421" s="7" t="str">
        <f t="shared" si="41"/>
        <v/>
      </c>
      <c r="R421" s="2"/>
    </row>
    <row r="422" spans="1:18" x14ac:dyDescent="0.25">
      <c r="A422" s="14"/>
      <c r="B422" s="14"/>
      <c r="C422" s="14"/>
      <c r="D422" s="14"/>
      <c r="E422" s="14"/>
      <c r="F422" s="10" t="str">
        <f>IFERROR(VLOOKUP(E422, 'Data References'!$C$3:$D$55, 2, FALSE),"")</f>
        <v/>
      </c>
      <c r="G422" s="10" t="str">
        <f>IFERROR(VLOOKUP(F422,'Data References'!$D$3:$E$55,2,FALSE),"")</f>
        <v/>
      </c>
      <c r="H422" s="10" t="str">
        <f t="shared" si="36"/>
        <v/>
      </c>
      <c r="I422" s="10" t="str">
        <f t="shared" si="37"/>
        <v/>
      </c>
      <c r="J422" s="10"/>
      <c r="K422" s="10" t="str">
        <f t="shared" si="38"/>
        <v/>
      </c>
      <c r="L422" s="7" t="str">
        <f t="shared" si="39"/>
        <v/>
      </c>
      <c r="M422" s="7"/>
      <c r="N422" s="7"/>
      <c r="O422" s="7" t="str">
        <f t="shared" si="40"/>
        <v/>
      </c>
      <c r="P422" s="14"/>
      <c r="Q422" s="7" t="str">
        <f t="shared" si="41"/>
        <v/>
      </c>
      <c r="R422" s="2"/>
    </row>
    <row r="423" spans="1:18" x14ac:dyDescent="0.25">
      <c r="A423" s="14"/>
      <c r="B423" s="14"/>
      <c r="C423" s="14"/>
      <c r="D423" s="14"/>
      <c r="E423" s="14"/>
      <c r="F423" s="10" t="str">
        <f>IFERROR(VLOOKUP(E423, 'Data References'!$C$3:$D$55, 2, FALSE),"")</f>
        <v/>
      </c>
      <c r="G423" s="10" t="str">
        <f>IFERROR(VLOOKUP(F423,'Data References'!$D$3:$E$55,2,FALSE),"")</f>
        <v/>
      </c>
      <c r="H423" s="10" t="str">
        <f t="shared" si="36"/>
        <v/>
      </c>
      <c r="I423" s="10" t="str">
        <f t="shared" si="37"/>
        <v/>
      </c>
      <c r="J423" s="10"/>
      <c r="K423" s="10" t="str">
        <f t="shared" si="38"/>
        <v/>
      </c>
      <c r="L423" s="7" t="str">
        <f t="shared" si="39"/>
        <v/>
      </c>
      <c r="M423" s="7"/>
      <c r="N423" s="7"/>
      <c r="O423" s="7" t="str">
        <f t="shared" si="40"/>
        <v/>
      </c>
      <c r="P423" s="14"/>
      <c r="Q423" s="7" t="str">
        <f t="shared" si="41"/>
        <v/>
      </c>
      <c r="R423" s="2"/>
    </row>
    <row r="424" spans="1:18" x14ac:dyDescent="0.25">
      <c r="A424" s="14"/>
      <c r="B424" s="14"/>
      <c r="C424" s="14"/>
      <c r="D424" s="14"/>
      <c r="E424" s="14"/>
      <c r="F424" s="10" t="str">
        <f>IFERROR(VLOOKUP(E424, 'Data References'!$C$3:$D$55, 2, FALSE),"")</f>
        <v/>
      </c>
      <c r="G424" s="10" t="str">
        <f>IFERROR(VLOOKUP(F424,'Data References'!$D$3:$E$55,2,FALSE),"")</f>
        <v/>
      </c>
      <c r="H424" s="10" t="str">
        <f t="shared" si="36"/>
        <v/>
      </c>
      <c r="I424" s="10" t="str">
        <f t="shared" si="37"/>
        <v/>
      </c>
      <c r="J424" s="10"/>
      <c r="K424" s="10" t="str">
        <f t="shared" si="38"/>
        <v/>
      </c>
      <c r="L424" s="7" t="str">
        <f t="shared" si="39"/>
        <v/>
      </c>
      <c r="M424" s="7"/>
      <c r="N424" s="7"/>
      <c r="O424" s="7" t="str">
        <f t="shared" si="40"/>
        <v/>
      </c>
      <c r="P424" s="14"/>
      <c r="Q424" s="7" t="str">
        <f t="shared" si="41"/>
        <v/>
      </c>
      <c r="R424" s="2"/>
    </row>
    <row r="425" spans="1:18" x14ac:dyDescent="0.25">
      <c r="A425" s="14"/>
      <c r="B425" s="14"/>
      <c r="C425" s="14"/>
      <c r="D425" s="14"/>
      <c r="E425" s="14"/>
      <c r="F425" s="10" t="str">
        <f>IFERROR(VLOOKUP(E425, 'Data References'!$C$3:$D$55, 2, FALSE),"")</f>
        <v/>
      </c>
      <c r="G425" s="10" t="str">
        <f>IFERROR(VLOOKUP(F425,'Data References'!$D$3:$E$55,2,FALSE),"")</f>
        <v/>
      </c>
      <c r="H425" s="10" t="str">
        <f t="shared" si="36"/>
        <v/>
      </c>
      <c r="I425" s="10" t="str">
        <f t="shared" si="37"/>
        <v/>
      </c>
      <c r="J425" s="10"/>
      <c r="K425" s="10" t="str">
        <f t="shared" si="38"/>
        <v/>
      </c>
      <c r="L425" s="7" t="str">
        <f t="shared" si="39"/>
        <v/>
      </c>
      <c r="M425" s="7"/>
      <c r="N425" s="7"/>
      <c r="O425" s="7" t="str">
        <f t="shared" si="40"/>
        <v/>
      </c>
      <c r="P425" s="14"/>
      <c r="Q425" s="7" t="str">
        <f t="shared" si="41"/>
        <v/>
      </c>
      <c r="R425" s="2"/>
    </row>
    <row r="426" spans="1:18" x14ac:dyDescent="0.25">
      <c r="A426" s="14"/>
      <c r="B426" s="14"/>
      <c r="C426" s="14"/>
      <c r="D426" s="14"/>
      <c r="E426" s="14"/>
      <c r="F426" s="10" t="str">
        <f>IFERROR(VLOOKUP(E426, 'Data References'!$C$3:$D$55, 2, FALSE),"")</f>
        <v/>
      </c>
      <c r="G426" s="10" t="str">
        <f>IFERROR(VLOOKUP(F426,'Data References'!$D$3:$E$55,2,FALSE),"")</f>
        <v/>
      </c>
      <c r="H426" s="10" t="str">
        <f t="shared" si="36"/>
        <v/>
      </c>
      <c r="I426" s="10" t="str">
        <f t="shared" si="37"/>
        <v/>
      </c>
      <c r="J426" s="10"/>
      <c r="K426" s="10" t="str">
        <f t="shared" si="38"/>
        <v/>
      </c>
      <c r="L426" s="7" t="str">
        <f t="shared" si="39"/>
        <v/>
      </c>
      <c r="M426" s="7"/>
      <c r="N426" s="7"/>
      <c r="O426" s="7" t="str">
        <f t="shared" si="40"/>
        <v/>
      </c>
      <c r="P426" s="14"/>
      <c r="Q426" s="7" t="str">
        <f t="shared" si="41"/>
        <v/>
      </c>
      <c r="R426" s="2"/>
    </row>
    <row r="427" spans="1:18" x14ac:dyDescent="0.25">
      <c r="A427" s="14"/>
      <c r="B427" s="14"/>
      <c r="C427" s="14"/>
      <c r="D427" s="14"/>
      <c r="E427" s="14"/>
      <c r="F427" s="10" t="str">
        <f>IFERROR(VLOOKUP(E427, 'Data References'!$C$3:$D$55, 2, FALSE),"")</f>
        <v/>
      </c>
      <c r="G427" s="10" t="str">
        <f>IFERROR(VLOOKUP(F427,'Data References'!$D$3:$E$55,2,FALSE),"")</f>
        <v/>
      </c>
      <c r="H427" s="10" t="str">
        <f t="shared" si="36"/>
        <v/>
      </c>
      <c r="I427" s="10" t="str">
        <f t="shared" si="37"/>
        <v/>
      </c>
      <c r="J427" s="10"/>
      <c r="K427" s="10" t="str">
        <f t="shared" si="38"/>
        <v/>
      </c>
      <c r="L427" s="7" t="str">
        <f t="shared" si="39"/>
        <v/>
      </c>
      <c r="M427" s="7"/>
      <c r="N427" s="7"/>
      <c r="O427" s="7" t="str">
        <f t="shared" si="40"/>
        <v/>
      </c>
      <c r="P427" s="14"/>
      <c r="Q427" s="7" t="str">
        <f t="shared" si="41"/>
        <v/>
      </c>
      <c r="R427" s="2"/>
    </row>
    <row r="428" spans="1:18" x14ac:dyDescent="0.25">
      <c r="A428" s="14"/>
      <c r="B428" s="14"/>
      <c r="C428" s="14"/>
      <c r="D428" s="14"/>
      <c r="E428" s="14"/>
      <c r="F428" s="10" t="str">
        <f>IFERROR(VLOOKUP(E428, 'Data References'!$C$3:$D$55, 2, FALSE),"")</f>
        <v/>
      </c>
      <c r="G428" s="10" t="str">
        <f>IFERROR(VLOOKUP(F428,'Data References'!$D$3:$E$55,2,FALSE),"")</f>
        <v/>
      </c>
      <c r="H428" s="10" t="str">
        <f t="shared" si="36"/>
        <v/>
      </c>
      <c r="I428" s="10" t="str">
        <f t="shared" si="37"/>
        <v/>
      </c>
      <c r="J428" s="10"/>
      <c r="K428" s="10" t="str">
        <f t="shared" si="38"/>
        <v/>
      </c>
      <c r="L428" s="7" t="str">
        <f t="shared" si="39"/>
        <v/>
      </c>
      <c r="M428" s="7"/>
      <c r="N428" s="7"/>
      <c r="O428" s="7" t="str">
        <f t="shared" si="40"/>
        <v/>
      </c>
      <c r="P428" s="14"/>
      <c r="Q428" s="7" t="str">
        <f t="shared" si="41"/>
        <v/>
      </c>
      <c r="R428" s="2"/>
    </row>
    <row r="429" spans="1:18" x14ac:dyDescent="0.25">
      <c r="A429" s="14"/>
      <c r="B429" s="14"/>
      <c r="C429" s="14"/>
      <c r="D429" s="14"/>
      <c r="E429" s="14"/>
      <c r="F429" s="10" t="str">
        <f>IFERROR(VLOOKUP(E429, 'Data References'!$C$3:$D$55, 2, FALSE),"")</f>
        <v/>
      </c>
      <c r="G429" s="10" t="str">
        <f>IFERROR(VLOOKUP(F429,'Data References'!$D$3:$E$55,2,FALSE),"")</f>
        <v/>
      </c>
      <c r="H429" s="10" t="str">
        <f t="shared" si="36"/>
        <v/>
      </c>
      <c r="I429" s="10" t="str">
        <f t="shared" si="37"/>
        <v/>
      </c>
      <c r="J429" s="10"/>
      <c r="K429" s="10" t="str">
        <f t="shared" si="38"/>
        <v/>
      </c>
      <c r="L429" s="7" t="str">
        <f t="shared" si="39"/>
        <v/>
      </c>
      <c r="M429" s="7"/>
      <c r="N429" s="7"/>
      <c r="O429" s="7" t="str">
        <f t="shared" si="40"/>
        <v/>
      </c>
      <c r="P429" s="14"/>
      <c r="Q429" s="7" t="str">
        <f t="shared" si="41"/>
        <v/>
      </c>
      <c r="R429" s="2"/>
    </row>
    <row r="430" spans="1:18" x14ac:dyDescent="0.25">
      <c r="A430" s="14"/>
      <c r="B430" s="14"/>
      <c r="C430" s="14"/>
      <c r="D430" s="14"/>
      <c r="E430" s="14"/>
      <c r="F430" s="10" t="str">
        <f>IFERROR(VLOOKUP(E430, 'Data References'!$C$3:$D$55, 2, FALSE),"")</f>
        <v/>
      </c>
      <c r="G430" s="10" t="str">
        <f>IFERROR(VLOOKUP(F430,'Data References'!$D$3:$E$55,2,FALSE),"")</f>
        <v/>
      </c>
      <c r="H430" s="10" t="str">
        <f t="shared" si="36"/>
        <v/>
      </c>
      <c r="I430" s="10" t="str">
        <f t="shared" si="37"/>
        <v/>
      </c>
      <c r="J430" s="10"/>
      <c r="K430" s="10" t="str">
        <f t="shared" si="38"/>
        <v/>
      </c>
      <c r="L430" s="7" t="str">
        <f t="shared" si="39"/>
        <v/>
      </c>
      <c r="M430" s="7"/>
      <c r="N430" s="7"/>
      <c r="O430" s="7" t="str">
        <f t="shared" si="40"/>
        <v/>
      </c>
      <c r="P430" s="14"/>
      <c r="Q430" s="7" t="str">
        <f t="shared" si="41"/>
        <v/>
      </c>
      <c r="R430" s="2"/>
    </row>
    <row r="431" spans="1:18" x14ac:dyDescent="0.25">
      <c r="A431" s="14"/>
      <c r="B431" s="14"/>
      <c r="C431" s="14"/>
      <c r="D431" s="14"/>
      <c r="E431" s="14"/>
      <c r="F431" s="10" t="str">
        <f>IFERROR(VLOOKUP(E431, 'Data References'!$C$3:$D$55, 2, FALSE),"")</f>
        <v/>
      </c>
      <c r="G431" s="10" t="str">
        <f>IFERROR(VLOOKUP(F431,'Data References'!$D$3:$E$55,2,FALSE),"")</f>
        <v/>
      </c>
      <c r="H431" s="10" t="str">
        <f t="shared" si="36"/>
        <v/>
      </c>
      <c r="I431" s="10" t="str">
        <f t="shared" si="37"/>
        <v/>
      </c>
      <c r="J431" s="10"/>
      <c r="K431" s="10" t="str">
        <f t="shared" si="38"/>
        <v/>
      </c>
      <c r="L431" s="7" t="str">
        <f t="shared" si="39"/>
        <v/>
      </c>
      <c r="M431" s="7"/>
      <c r="N431" s="7"/>
      <c r="O431" s="7" t="str">
        <f t="shared" si="40"/>
        <v/>
      </c>
      <c r="P431" s="14"/>
      <c r="Q431" s="7" t="str">
        <f t="shared" si="41"/>
        <v/>
      </c>
      <c r="R431" s="2"/>
    </row>
    <row r="432" spans="1:18" x14ac:dyDescent="0.25">
      <c r="A432" s="14"/>
      <c r="B432" s="14"/>
      <c r="C432" s="14"/>
      <c r="D432" s="14"/>
      <c r="E432" s="14"/>
      <c r="F432" s="10" t="str">
        <f>IFERROR(VLOOKUP(E432, 'Data References'!$C$3:$D$55, 2, FALSE),"")</f>
        <v/>
      </c>
      <c r="G432" s="10" t="str">
        <f>IFERROR(VLOOKUP(F432,'Data References'!$D$3:$E$55,2,FALSE),"")</f>
        <v/>
      </c>
      <c r="H432" s="10" t="str">
        <f t="shared" si="36"/>
        <v/>
      </c>
      <c r="I432" s="10" t="str">
        <f t="shared" si="37"/>
        <v/>
      </c>
      <c r="J432" s="10"/>
      <c r="K432" s="10" t="str">
        <f t="shared" si="38"/>
        <v/>
      </c>
      <c r="L432" s="7" t="str">
        <f t="shared" si="39"/>
        <v/>
      </c>
      <c r="M432" s="7"/>
      <c r="N432" s="7"/>
      <c r="O432" s="7" t="str">
        <f t="shared" si="40"/>
        <v/>
      </c>
      <c r="P432" s="14"/>
      <c r="Q432" s="7" t="str">
        <f t="shared" si="41"/>
        <v/>
      </c>
      <c r="R432" s="2"/>
    </row>
    <row r="433" spans="1:18" x14ac:dyDescent="0.25">
      <c r="A433" s="14"/>
      <c r="B433" s="14"/>
      <c r="C433" s="14"/>
      <c r="D433" s="14"/>
      <c r="E433" s="14"/>
      <c r="F433" s="10" t="str">
        <f>IFERROR(VLOOKUP(E433, 'Data References'!$C$3:$D$55, 2, FALSE),"")</f>
        <v/>
      </c>
      <c r="G433" s="10" t="str">
        <f>IFERROR(VLOOKUP(F433,'Data References'!$D$3:$E$55,2,FALSE),"")</f>
        <v/>
      </c>
      <c r="H433" s="10" t="str">
        <f t="shared" si="36"/>
        <v/>
      </c>
      <c r="I433" s="10" t="str">
        <f t="shared" si="37"/>
        <v/>
      </c>
      <c r="J433" s="10"/>
      <c r="K433" s="10" t="str">
        <f t="shared" si="38"/>
        <v/>
      </c>
      <c r="L433" s="7" t="str">
        <f t="shared" si="39"/>
        <v/>
      </c>
      <c r="M433" s="7"/>
      <c r="N433" s="7"/>
      <c r="O433" s="7" t="str">
        <f t="shared" si="40"/>
        <v/>
      </c>
      <c r="P433" s="14"/>
      <c r="Q433" s="7" t="str">
        <f t="shared" si="41"/>
        <v/>
      </c>
      <c r="R433" s="2"/>
    </row>
    <row r="434" spans="1:18" x14ac:dyDescent="0.25">
      <c r="A434" s="14"/>
      <c r="B434" s="14"/>
      <c r="C434" s="14"/>
      <c r="D434" s="14"/>
      <c r="E434" s="14"/>
      <c r="F434" s="10" t="str">
        <f>IFERROR(VLOOKUP(E434, 'Data References'!$C$3:$D$55, 2, FALSE),"")</f>
        <v/>
      </c>
      <c r="G434" s="10" t="str">
        <f>IFERROR(VLOOKUP(F434,'Data References'!$D$3:$E$55,2,FALSE),"")</f>
        <v/>
      </c>
      <c r="H434" s="10" t="str">
        <f t="shared" si="36"/>
        <v/>
      </c>
      <c r="I434" s="10" t="str">
        <f t="shared" si="37"/>
        <v/>
      </c>
      <c r="J434" s="10"/>
      <c r="K434" s="10" t="str">
        <f t="shared" si="38"/>
        <v/>
      </c>
      <c r="L434" s="7" t="str">
        <f t="shared" si="39"/>
        <v/>
      </c>
      <c r="M434" s="7"/>
      <c r="N434" s="7"/>
      <c r="O434" s="7" t="str">
        <f t="shared" si="40"/>
        <v/>
      </c>
      <c r="P434" s="14"/>
      <c r="Q434" s="7" t="str">
        <f t="shared" si="41"/>
        <v/>
      </c>
      <c r="R434" s="2"/>
    </row>
    <row r="435" spans="1:18" x14ac:dyDescent="0.25">
      <c r="A435" s="14"/>
      <c r="B435" s="14"/>
      <c r="C435" s="14"/>
      <c r="D435" s="14"/>
      <c r="E435" s="14"/>
      <c r="F435" s="10" t="str">
        <f>IFERROR(VLOOKUP(E435, 'Data References'!$C$3:$D$55, 2, FALSE),"")</f>
        <v/>
      </c>
      <c r="G435" s="10" t="str">
        <f>IFERROR(VLOOKUP(F435,'Data References'!$D$3:$E$55,2,FALSE),"")</f>
        <v/>
      </c>
      <c r="H435" s="10" t="str">
        <f t="shared" si="36"/>
        <v/>
      </c>
      <c r="I435" s="10" t="str">
        <f t="shared" si="37"/>
        <v/>
      </c>
      <c r="J435" s="10"/>
      <c r="K435" s="10" t="str">
        <f t="shared" si="38"/>
        <v/>
      </c>
      <c r="L435" s="7" t="str">
        <f t="shared" si="39"/>
        <v/>
      </c>
      <c r="M435" s="7"/>
      <c r="N435" s="7"/>
      <c r="O435" s="7" t="str">
        <f t="shared" si="40"/>
        <v/>
      </c>
      <c r="P435" s="14"/>
      <c r="Q435" s="7" t="str">
        <f t="shared" si="41"/>
        <v/>
      </c>
      <c r="R435" s="2"/>
    </row>
    <row r="436" spans="1:18" x14ac:dyDescent="0.25">
      <c r="A436" s="14"/>
      <c r="B436" s="14"/>
      <c r="C436" s="14"/>
      <c r="D436" s="14"/>
      <c r="E436" s="14"/>
      <c r="F436" s="10" t="str">
        <f>IFERROR(VLOOKUP(E436, 'Data References'!$C$3:$D$55, 2, FALSE),"")</f>
        <v/>
      </c>
      <c r="G436" s="10" t="str">
        <f>IFERROR(VLOOKUP(F436,'Data References'!$D$3:$E$55,2,FALSE),"")</f>
        <v/>
      </c>
      <c r="H436" s="10" t="str">
        <f t="shared" si="36"/>
        <v/>
      </c>
      <c r="I436" s="10" t="str">
        <f t="shared" si="37"/>
        <v/>
      </c>
      <c r="J436" s="10"/>
      <c r="K436" s="10" t="str">
        <f t="shared" si="38"/>
        <v/>
      </c>
      <c r="L436" s="7" t="str">
        <f t="shared" si="39"/>
        <v/>
      </c>
      <c r="M436" s="7"/>
      <c r="N436" s="7"/>
      <c r="O436" s="7" t="str">
        <f t="shared" si="40"/>
        <v/>
      </c>
      <c r="P436" s="14"/>
      <c r="Q436" s="7" t="str">
        <f t="shared" si="41"/>
        <v/>
      </c>
      <c r="R436" s="2"/>
    </row>
    <row r="437" spans="1:18" x14ac:dyDescent="0.25">
      <c r="A437" s="14"/>
      <c r="B437" s="14"/>
      <c r="C437" s="14"/>
      <c r="D437" s="14"/>
      <c r="E437" s="14"/>
      <c r="F437" s="10" t="str">
        <f>IFERROR(VLOOKUP(E437, 'Data References'!$C$3:$D$55, 2, FALSE),"")</f>
        <v/>
      </c>
      <c r="G437" s="10" t="str">
        <f>IFERROR(VLOOKUP(F437,'Data References'!$D$3:$E$55,2,FALSE),"")</f>
        <v/>
      </c>
      <c r="H437" s="10" t="str">
        <f t="shared" si="36"/>
        <v/>
      </c>
      <c r="I437" s="10" t="str">
        <f t="shared" si="37"/>
        <v/>
      </c>
      <c r="J437" s="10"/>
      <c r="K437" s="10" t="str">
        <f t="shared" si="38"/>
        <v/>
      </c>
      <c r="L437" s="7" t="str">
        <f t="shared" si="39"/>
        <v/>
      </c>
      <c r="M437" s="7"/>
      <c r="N437" s="7"/>
      <c r="O437" s="7" t="str">
        <f t="shared" si="40"/>
        <v/>
      </c>
      <c r="P437" s="14"/>
      <c r="Q437" s="7" t="str">
        <f t="shared" si="41"/>
        <v/>
      </c>
      <c r="R437" s="2"/>
    </row>
    <row r="438" spans="1:18" x14ac:dyDescent="0.25">
      <c r="A438" s="14"/>
      <c r="B438" s="14"/>
      <c r="C438" s="14"/>
      <c r="D438" s="14"/>
      <c r="E438" s="14"/>
      <c r="F438" s="10" t="str">
        <f>IFERROR(VLOOKUP(E438, 'Data References'!$C$3:$D$55, 2, FALSE),"")</f>
        <v/>
      </c>
      <c r="G438" s="10" t="str">
        <f>IFERROR(VLOOKUP(F438,'Data References'!$D$3:$E$55,2,FALSE),"")</f>
        <v/>
      </c>
      <c r="H438" s="10" t="str">
        <f t="shared" si="36"/>
        <v/>
      </c>
      <c r="I438" s="10" t="str">
        <f t="shared" si="37"/>
        <v/>
      </c>
      <c r="J438" s="10"/>
      <c r="K438" s="10" t="str">
        <f t="shared" si="38"/>
        <v/>
      </c>
      <c r="L438" s="7" t="str">
        <f t="shared" si="39"/>
        <v/>
      </c>
      <c r="M438" s="7"/>
      <c r="N438" s="7"/>
      <c r="O438" s="7" t="str">
        <f t="shared" si="40"/>
        <v/>
      </c>
      <c r="P438" s="14"/>
      <c r="Q438" s="7" t="str">
        <f t="shared" si="41"/>
        <v/>
      </c>
      <c r="R438" s="2"/>
    </row>
    <row r="439" spans="1:18" x14ac:dyDescent="0.25">
      <c r="A439" s="14"/>
      <c r="B439" s="14"/>
      <c r="C439" s="14"/>
      <c r="D439" s="14"/>
      <c r="E439" s="14"/>
      <c r="F439" s="10" t="str">
        <f>IFERROR(VLOOKUP(E439, 'Data References'!$C$3:$D$55, 2, FALSE),"")</f>
        <v/>
      </c>
      <c r="G439" s="10" t="str">
        <f>IFERROR(VLOOKUP(F439,'Data References'!$D$3:$E$55,2,FALSE),"")</f>
        <v/>
      </c>
      <c r="H439" s="10" t="str">
        <f t="shared" si="36"/>
        <v/>
      </c>
      <c r="I439" s="10" t="str">
        <f t="shared" si="37"/>
        <v/>
      </c>
      <c r="J439" s="10"/>
      <c r="K439" s="10" t="str">
        <f t="shared" si="38"/>
        <v/>
      </c>
      <c r="L439" s="7" t="str">
        <f t="shared" si="39"/>
        <v/>
      </c>
      <c r="M439" s="7"/>
      <c r="N439" s="7"/>
      <c r="O439" s="7" t="str">
        <f t="shared" si="40"/>
        <v/>
      </c>
      <c r="P439" s="14"/>
      <c r="Q439" s="7" t="str">
        <f t="shared" si="41"/>
        <v/>
      </c>
      <c r="R439" s="2"/>
    </row>
    <row r="440" spans="1:18" x14ac:dyDescent="0.25">
      <c r="A440" s="14"/>
      <c r="B440" s="14"/>
      <c r="C440" s="14"/>
      <c r="D440" s="14"/>
      <c r="E440" s="14"/>
      <c r="F440" s="10" t="str">
        <f>IFERROR(VLOOKUP(E440, 'Data References'!$C$3:$D$55, 2, FALSE),"")</f>
        <v/>
      </c>
      <c r="G440" s="10" t="str">
        <f>IFERROR(VLOOKUP(F440,'Data References'!$D$3:$E$55,2,FALSE),"")</f>
        <v/>
      </c>
      <c r="H440" s="10" t="str">
        <f t="shared" si="36"/>
        <v/>
      </c>
      <c r="I440" s="10" t="str">
        <f t="shared" si="37"/>
        <v/>
      </c>
      <c r="J440" s="10"/>
      <c r="K440" s="10" t="str">
        <f t="shared" si="38"/>
        <v/>
      </c>
      <c r="L440" s="7" t="str">
        <f t="shared" si="39"/>
        <v/>
      </c>
      <c r="M440" s="7"/>
      <c r="N440" s="7"/>
      <c r="O440" s="7" t="str">
        <f t="shared" si="40"/>
        <v/>
      </c>
      <c r="P440" s="14"/>
      <c r="Q440" s="7" t="str">
        <f t="shared" si="41"/>
        <v/>
      </c>
      <c r="R440" s="2"/>
    </row>
    <row r="441" spans="1:18" x14ac:dyDescent="0.25">
      <c r="A441" s="14"/>
      <c r="B441" s="14"/>
      <c r="C441" s="14"/>
      <c r="D441" s="14"/>
      <c r="E441" s="14"/>
      <c r="F441" s="10" t="str">
        <f>IFERROR(VLOOKUP(E441, 'Data References'!$C$3:$D$55, 2, FALSE),"")</f>
        <v/>
      </c>
      <c r="G441" s="10" t="str">
        <f>IFERROR(VLOOKUP(F441,'Data References'!$D$3:$E$55,2,FALSE),"")</f>
        <v/>
      </c>
      <c r="H441" s="10" t="str">
        <f t="shared" si="36"/>
        <v/>
      </c>
      <c r="I441" s="10" t="str">
        <f t="shared" si="37"/>
        <v/>
      </c>
      <c r="J441" s="10"/>
      <c r="K441" s="10" t="str">
        <f t="shared" si="38"/>
        <v/>
      </c>
      <c r="L441" s="7" t="str">
        <f t="shared" si="39"/>
        <v/>
      </c>
      <c r="M441" s="7"/>
      <c r="N441" s="7"/>
      <c r="O441" s="7" t="str">
        <f t="shared" si="40"/>
        <v/>
      </c>
      <c r="P441" s="14"/>
      <c r="Q441" s="7" t="str">
        <f t="shared" si="41"/>
        <v/>
      </c>
      <c r="R441" s="2"/>
    </row>
    <row r="442" spans="1:18" x14ac:dyDescent="0.25">
      <c r="A442" s="14"/>
      <c r="B442" s="14"/>
      <c r="C442" s="14"/>
      <c r="D442" s="14"/>
      <c r="E442" s="14"/>
      <c r="F442" s="10" t="str">
        <f>IFERROR(VLOOKUP(E442, 'Data References'!$C$3:$D$55, 2, FALSE),"")</f>
        <v/>
      </c>
      <c r="G442" s="10" t="str">
        <f>IFERROR(VLOOKUP(F442,'Data References'!$D$3:$E$55,2,FALSE),"")</f>
        <v/>
      </c>
      <c r="H442" s="10" t="str">
        <f t="shared" si="36"/>
        <v/>
      </c>
      <c r="I442" s="10" t="str">
        <f t="shared" si="37"/>
        <v/>
      </c>
      <c r="J442" s="10"/>
      <c r="K442" s="10" t="str">
        <f t="shared" si="38"/>
        <v/>
      </c>
      <c r="L442" s="7" t="str">
        <f t="shared" si="39"/>
        <v/>
      </c>
      <c r="M442" s="7"/>
      <c r="N442" s="7"/>
      <c r="O442" s="7" t="str">
        <f t="shared" si="40"/>
        <v/>
      </c>
      <c r="P442" s="14"/>
      <c r="Q442" s="7" t="str">
        <f t="shared" si="41"/>
        <v/>
      </c>
      <c r="R442" s="2"/>
    </row>
    <row r="443" spans="1:18" x14ac:dyDescent="0.25">
      <c r="A443" s="14"/>
      <c r="B443" s="14"/>
      <c r="C443" s="14"/>
      <c r="D443" s="14"/>
      <c r="E443" s="14"/>
      <c r="F443" s="10" t="str">
        <f>IFERROR(VLOOKUP(E443, 'Data References'!$C$3:$D$55, 2, FALSE),"")</f>
        <v/>
      </c>
      <c r="G443" s="10" t="str">
        <f>IFERROR(VLOOKUP(F443,'Data References'!$D$3:$E$55,2,FALSE),"")</f>
        <v/>
      </c>
      <c r="H443" s="10" t="str">
        <f t="shared" si="36"/>
        <v/>
      </c>
      <c r="I443" s="10" t="str">
        <f t="shared" si="37"/>
        <v/>
      </c>
      <c r="J443" s="10"/>
      <c r="K443" s="10" t="str">
        <f t="shared" si="38"/>
        <v/>
      </c>
      <c r="L443" s="7" t="str">
        <f t="shared" si="39"/>
        <v/>
      </c>
      <c r="M443" s="7"/>
      <c r="N443" s="7"/>
      <c r="O443" s="7" t="str">
        <f t="shared" si="40"/>
        <v/>
      </c>
      <c r="P443" s="14"/>
      <c r="Q443" s="7" t="str">
        <f t="shared" si="41"/>
        <v/>
      </c>
      <c r="R443" s="2"/>
    </row>
    <row r="444" spans="1:18" x14ac:dyDescent="0.25">
      <c r="A444" s="14"/>
      <c r="B444" s="14"/>
      <c r="C444" s="14"/>
      <c r="D444" s="14"/>
      <c r="E444" s="14"/>
      <c r="F444" s="10" t="str">
        <f>IFERROR(VLOOKUP(E444, 'Data References'!$C$3:$D$55, 2, FALSE),"")</f>
        <v/>
      </c>
      <c r="G444" s="10" t="str">
        <f>IFERROR(VLOOKUP(F444,'Data References'!$D$3:$E$55,2,FALSE),"")</f>
        <v/>
      </c>
      <c r="H444" s="10" t="str">
        <f t="shared" si="36"/>
        <v/>
      </c>
      <c r="I444" s="10" t="str">
        <f t="shared" si="37"/>
        <v/>
      </c>
      <c r="J444" s="10"/>
      <c r="K444" s="10" t="str">
        <f t="shared" si="38"/>
        <v/>
      </c>
      <c r="L444" s="7" t="str">
        <f t="shared" si="39"/>
        <v/>
      </c>
      <c r="M444" s="7"/>
      <c r="N444" s="7"/>
      <c r="O444" s="7" t="str">
        <f t="shared" si="40"/>
        <v/>
      </c>
      <c r="P444" s="14"/>
      <c r="Q444" s="7" t="str">
        <f t="shared" si="41"/>
        <v/>
      </c>
      <c r="R444" s="2"/>
    </row>
    <row r="445" spans="1:18" x14ac:dyDescent="0.25">
      <c r="A445" s="14"/>
      <c r="B445" s="14"/>
      <c r="C445" s="14"/>
      <c r="D445" s="14"/>
      <c r="E445" s="14"/>
      <c r="F445" s="10" t="str">
        <f>IFERROR(VLOOKUP(E445, 'Data References'!$C$3:$D$55, 2, FALSE),"")</f>
        <v/>
      </c>
      <c r="G445" s="10" t="str">
        <f>IFERROR(VLOOKUP(F445,'Data References'!$D$3:$E$55,2,FALSE),"")</f>
        <v/>
      </c>
      <c r="H445" s="10" t="str">
        <f t="shared" si="36"/>
        <v/>
      </c>
      <c r="I445" s="10" t="str">
        <f t="shared" si="37"/>
        <v/>
      </c>
      <c r="J445" s="10"/>
      <c r="K445" s="10" t="str">
        <f t="shared" si="38"/>
        <v/>
      </c>
      <c r="L445" s="7" t="str">
        <f t="shared" si="39"/>
        <v/>
      </c>
      <c r="M445" s="7"/>
      <c r="N445" s="7"/>
      <c r="O445" s="7" t="str">
        <f t="shared" si="40"/>
        <v/>
      </c>
      <c r="P445" s="14"/>
      <c r="Q445" s="7" t="str">
        <f t="shared" si="41"/>
        <v/>
      </c>
      <c r="R445" s="2"/>
    </row>
    <row r="446" spans="1:18" x14ac:dyDescent="0.25">
      <c r="A446" s="14"/>
      <c r="B446" s="14"/>
      <c r="C446" s="14"/>
      <c r="D446" s="14"/>
      <c r="E446" s="14"/>
      <c r="F446" s="10" t="str">
        <f>IFERROR(VLOOKUP(E446, 'Data References'!$C$3:$D$55, 2, FALSE),"")</f>
        <v/>
      </c>
      <c r="G446" s="10" t="str">
        <f>IFERROR(VLOOKUP(F446,'Data References'!$D$3:$E$55,2,FALSE),"")</f>
        <v/>
      </c>
      <c r="H446" s="10" t="str">
        <f t="shared" si="36"/>
        <v/>
      </c>
      <c r="I446" s="10" t="str">
        <f t="shared" si="37"/>
        <v/>
      </c>
      <c r="J446" s="10"/>
      <c r="K446" s="10" t="str">
        <f t="shared" si="38"/>
        <v/>
      </c>
      <c r="L446" s="7" t="str">
        <f t="shared" si="39"/>
        <v/>
      </c>
      <c r="M446" s="7"/>
      <c r="N446" s="7"/>
      <c r="O446" s="7" t="str">
        <f t="shared" si="40"/>
        <v/>
      </c>
      <c r="P446" s="14"/>
      <c r="Q446" s="7" t="str">
        <f t="shared" si="41"/>
        <v/>
      </c>
      <c r="R446" s="2"/>
    </row>
    <row r="447" spans="1:18" x14ac:dyDescent="0.25">
      <c r="A447" s="14"/>
      <c r="B447" s="14"/>
      <c r="C447" s="14"/>
      <c r="D447" s="14"/>
      <c r="E447" s="14"/>
      <c r="F447" s="10" t="str">
        <f>IFERROR(VLOOKUP(E447, 'Data References'!$C$3:$D$55, 2, FALSE),"")</f>
        <v/>
      </c>
      <c r="G447" s="10" t="str">
        <f>IFERROR(VLOOKUP(F447,'Data References'!$D$3:$E$55,2,FALSE),"")</f>
        <v/>
      </c>
      <c r="H447" s="10" t="str">
        <f t="shared" si="36"/>
        <v/>
      </c>
      <c r="I447" s="10" t="str">
        <f t="shared" si="37"/>
        <v/>
      </c>
      <c r="J447" s="10"/>
      <c r="K447" s="10" t="str">
        <f t="shared" si="38"/>
        <v/>
      </c>
      <c r="L447" s="7" t="str">
        <f t="shared" si="39"/>
        <v/>
      </c>
      <c r="M447" s="7"/>
      <c r="N447" s="7"/>
      <c r="O447" s="7" t="str">
        <f t="shared" si="40"/>
        <v/>
      </c>
      <c r="P447" s="14"/>
      <c r="Q447" s="7" t="str">
        <f t="shared" si="41"/>
        <v/>
      </c>
      <c r="R447" s="2"/>
    </row>
    <row r="448" spans="1:18" x14ac:dyDescent="0.25">
      <c r="A448" s="14"/>
      <c r="B448" s="14"/>
      <c r="C448" s="14"/>
      <c r="D448" s="14"/>
      <c r="E448" s="14"/>
      <c r="F448" s="10" t="str">
        <f>IFERROR(VLOOKUP(E448, 'Data References'!$C$3:$D$55, 2, FALSE),"")</f>
        <v/>
      </c>
      <c r="G448" s="10" t="str">
        <f>IFERROR(VLOOKUP(F448,'Data References'!$D$3:$E$55,2,FALSE),"")</f>
        <v/>
      </c>
      <c r="H448" s="10" t="str">
        <f t="shared" si="36"/>
        <v/>
      </c>
      <c r="I448" s="10" t="str">
        <f t="shared" si="37"/>
        <v/>
      </c>
      <c r="J448" s="10"/>
      <c r="K448" s="10" t="str">
        <f t="shared" si="38"/>
        <v/>
      </c>
      <c r="L448" s="7" t="str">
        <f t="shared" si="39"/>
        <v/>
      </c>
      <c r="M448" s="7"/>
      <c r="N448" s="7"/>
      <c r="O448" s="7" t="str">
        <f t="shared" si="40"/>
        <v/>
      </c>
      <c r="P448" s="14"/>
      <c r="Q448" s="7" t="str">
        <f t="shared" si="41"/>
        <v/>
      </c>
      <c r="R448" s="2"/>
    </row>
    <row r="449" spans="1:18" x14ac:dyDescent="0.25">
      <c r="A449" s="14"/>
      <c r="B449" s="14"/>
      <c r="C449" s="14"/>
      <c r="D449" s="14"/>
      <c r="E449" s="14"/>
      <c r="F449" s="10" t="str">
        <f>IFERROR(VLOOKUP(E449, 'Data References'!$C$3:$D$55, 2, FALSE),"")</f>
        <v/>
      </c>
      <c r="G449" s="10" t="str">
        <f>IFERROR(VLOOKUP(F449,'Data References'!$D$3:$E$55,2,FALSE),"")</f>
        <v/>
      </c>
      <c r="H449" s="10" t="str">
        <f t="shared" si="36"/>
        <v/>
      </c>
      <c r="I449" s="10" t="str">
        <f t="shared" si="37"/>
        <v/>
      </c>
      <c r="J449" s="10"/>
      <c r="K449" s="10" t="str">
        <f t="shared" si="38"/>
        <v/>
      </c>
      <c r="L449" s="7" t="str">
        <f t="shared" si="39"/>
        <v/>
      </c>
      <c r="M449" s="7"/>
      <c r="N449" s="7"/>
      <c r="O449" s="7" t="str">
        <f t="shared" si="40"/>
        <v/>
      </c>
      <c r="P449" s="14"/>
      <c r="Q449" s="7" t="str">
        <f t="shared" si="41"/>
        <v/>
      </c>
      <c r="R449" s="2"/>
    </row>
    <row r="450" spans="1:18" x14ac:dyDescent="0.25">
      <c r="A450" s="14"/>
      <c r="B450" s="14"/>
      <c r="C450" s="14"/>
      <c r="D450" s="14"/>
      <c r="E450" s="14"/>
      <c r="F450" s="10" t="str">
        <f>IFERROR(VLOOKUP(E450, 'Data References'!$C$3:$D$55, 2, FALSE),"")</f>
        <v/>
      </c>
      <c r="G450" s="10" t="str">
        <f>IFERROR(VLOOKUP(F450,'Data References'!$D$3:$E$55,2,FALSE),"")</f>
        <v/>
      </c>
      <c r="H450" s="10" t="str">
        <f t="shared" si="36"/>
        <v/>
      </c>
      <c r="I450" s="10" t="str">
        <f t="shared" si="37"/>
        <v/>
      </c>
      <c r="J450" s="10"/>
      <c r="K450" s="10" t="str">
        <f t="shared" si="38"/>
        <v/>
      </c>
      <c r="L450" s="7" t="str">
        <f t="shared" si="39"/>
        <v/>
      </c>
      <c r="M450" s="7"/>
      <c r="N450" s="7"/>
      <c r="O450" s="7" t="str">
        <f t="shared" si="40"/>
        <v/>
      </c>
      <c r="P450" s="14"/>
      <c r="Q450" s="7" t="str">
        <f t="shared" si="41"/>
        <v/>
      </c>
      <c r="R450" s="2"/>
    </row>
    <row r="451" spans="1:18" x14ac:dyDescent="0.25">
      <c r="A451" s="14"/>
      <c r="B451" s="14"/>
      <c r="C451" s="14"/>
      <c r="D451" s="14"/>
      <c r="E451" s="14"/>
      <c r="F451" s="10" t="str">
        <f>IFERROR(VLOOKUP(E451, 'Data References'!$C$3:$D$55, 2, FALSE),"")</f>
        <v/>
      </c>
      <c r="G451" s="10" t="str">
        <f>IFERROR(VLOOKUP(F451,'Data References'!$D$3:$E$55,2,FALSE),"")</f>
        <v/>
      </c>
      <c r="H451" s="10" t="str">
        <f t="shared" ref="H451:H500" si="42">IFERROR(IF($D451="","",IF($D451="Male",$T$25,$T$26)),"")</f>
        <v/>
      </c>
      <c r="I451" s="10" t="str">
        <f t="shared" ref="I451:I500" si="43">IF(OR(M451="", N451=""), "", IF(M451=10, N451*2, IF(M451=40, N451*0.25, "")))</f>
        <v/>
      </c>
      <c r="J451" s="10"/>
      <c r="K451" s="10" t="str">
        <f t="shared" ref="K451:K500" si="44">IF(OR(H451="", G451=""), "", ROUNDDOWN(H451*G451, 0))</f>
        <v/>
      </c>
      <c r="L451" s="7" t="str">
        <f t="shared" ref="L451:L500" si="45">IF(OR(J451="", I451=""), "", J451+I451)</f>
        <v/>
      </c>
      <c r="M451" s="7"/>
      <c r="N451" s="7"/>
      <c r="O451" s="7" t="str">
        <f t="shared" ref="O451:O500" si="46">IF(AND(K451="",L451=""),"",IFERROR(IF(L451&lt;=K451,"Pass","Fail"),""))</f>
        <v/>
      </c>
      <c r="P451" s="14"/>
      <c r="Q451" s="7" t="str">
        <f t="shared" ref="Q451:Q500" si="47">IF(O451="", "", IF(O451="Pass", IF(P451=0, "Bronze", IF(OR(P451=1, P451=2, P451=3), "Silver", IF(P451=4, "Gold", ""))), IF(O451="Fail", "N/A", "")))</f>
        <v/>
      </c>
      <c r="R451" s="2"/>
    </row>
    <row r="452" spans="1:18" x14ac:dyDescent="0.25">
      <c r="A452" s="14"/>
      <c r="B452" s="14"/>
      <c r="C452" s="14"/>
      <c r="D452" s="14"/>
      <c r="E452" s="14"/>
      <c r="F452" s="10" t="str">
        <f>IFERROR(VLOOKUP(E452, 'Data References'!$C$3:$D$55, 2, FALSE),"")</f>
        <v/>
      </c>
      <c r="G452" s="10" t="str">
        <f>IFERROR(VLOOKUP(F452,'Data References'!$D$3:$E$55,2,FALSE),"")</f>
        <v/>
      </c>
      <c r="H452" s="10" t="str">
        <f t="shared" si="42"/>
        <v/>
      </c>
      <c r="I452" s="10" t="str">
        <f t="shared" si="43"/>
        <v/>
      </c>
      <c r="J452" s="10"/>
      <c r="K452" s="10" t="str">
        <f t="shared" si="44"/>
        <v/>
      </c>
      <c r="L452" s="7" t="str">
        <f t="shared" si="45"/>
        <v/>
      </c>
      <c r="M452" s="7"/>
      <c r="N452" s="7"/>
      <c r="O452" s="7" t="str">
        <f t="shared" si="46"/>
        <v/>
      </c>
      <c r="P452" s="14"/>
      <c r="Q452" s="7" t="str">
        <f t="shared" si="47"/>
        <v/>
      </c>
      <c r="R452" s="2"/>
    </row>
    <row r="453" spans="1:18" x14ac:dyDescent="0.25">
      <c r="A453" s="14"/>
      <c r="B453" s="14"/>
      <c r="C453" s="14"/>
      <c r="D453" s="14"/>
      <c r="E453" s="14"/>
      <c r="F453" s="10" t="str">
        <f>IFERROR(VLOOKUP(E453, 'Data References'!$C$3:$D$55, 2, FALSE),"")</f>
        <v/>
      </c>
      <c r="G453" s="10" t="str">
        <f>IFERROR(VLOOKUP(F453,'Data References'!$D$3:$E$55,2,FALSE),"")</f>
        <v/>
      </c>
      <c r="H453" s="10" t="str">
        <f t="shared" si="42"/>
        <v/>
      </c>
      <c r="I453" s="10" t="str">
        <f t="shared" si="43"/>
        <v/>
      </c>
      <c r="J453" s="10"/>
      <c r="K453" s="10" t="str">
        <f t="shared" si="44"/>
        <v/>
      </c>
      <c r="L453" s="7" t="str">
        <f t="shared" si="45"/>
        <v/>
      </c>
      <c r="M453" s="7"/>
      <c r="N453" s="7"/>
      <c r="O453" s="7" t="str">
        <f t="shared" si="46"/>
        <v/>
      </c>
      <c r="P453" s="14"/>
      <c r="Q453" s="7" t="str">
        <f t="shared" si="47"/>
        <v/>
      </c>
      <c r="R453" s="2"/>
    </row>
    <row r="454" spans="1:18" x14ac:dyDescent="0.25">
      <c r="A454" s="14"/>
      <c r="B454" s="14"/>
      <c r="C454" s="14"/>
      <c r="D454" s="14"/>
      <c r="E454" s="14"/>
      <c r="F454" s="10" t="str">
        <f>IFERROR(VLOOKUP(E454, 'Data References'!$C$3:$D$55, 2, FALSE),"")</f>
        <v/>
      </c>
      <c r="G454" s="10" t="str">
        <f>IFERROR(VLOOKUP(F454,'Data References'!$D$3:$E$55,2,FALSE),"")</f>
        <v/>
      </c>
      <c r="H454" s="10" t="str">
        <f t="shared" si="42"/>
        <v/>
      </c>
      <c r="I454" s="10" t="str">
        <f t="shared" si="43"/>
        <v/>
      </c>
      <c r="J454" s="10"/>
      <c r="K454" s="10" t="str">
        <f t="shared" si="44"/>
        <v/>
      </c>
      <c r="L454" s="7" t="str">
        <f t="shared" si="45"/>
        <v/>
      </c>
      <c r="M454" s="7"/>
      <c r="N454" s="7"/>
      <c r="O454" s="7" t="str">
        <f t="shared" si="46"/>
        <v/>
      </c>
      <c r="P454" s="14"/>
      <c r="Q454" s="7" t="str">
        <f t="shared" si="47"/>
        <v/>
      </c>
      <c r="R454" s="2"/>
    </row>
    <row r="455" spans="1:18" x14ac:dyDescent="0.25">
      <c r="A455" s="14"/>
      <c r="B455" s="14"/>
      <c r="C455" s="14"/>
      <c r="D455" s="14"/>
      <c r="E455" s="14"/>
      <c r="F455" s="10" t="str">
        <f>IFERROR(VLOOKUP(E455, 'Data References'!$C$3:$D$55, 2, FALSE),"")</f>
        <v/>
      </c>
      <c r="G455" s="10" t="str">
        <f>IFERROR(VLOOKUP(F455,'Data References'!$D$3:$E$55,2,FALSE),"")</f>
        <v/>
      </c>
      <c r="H455" s="10" t="str">
        <f t="shared" si="42"/>
        <v/>
      </c>
      <c r="I455" s="10" t="str">
        <f t="shared" si="43"/>
        <v/>
      </c>
      <c r="J455" s="10"/>
      <c r="K455" s="10" t="str">
        <f t="shared" si="44"/>
        <v/>
      </c>
      <c r="L455" s="7" t="str">
        <f t="shared" si="45"/>
        <v/>
      </c>
      <c r="M455" s="7"/>
      <c r="N455" s="7"/>
      <c r="O455" s="7" t="str">
        <f t="shared" si="46"/>
        <v/>
      </c>
      <c r="P455" s="14"/>
      <c r="Q455" s="7" t="str">
        <f t="shared" si="47"/>
        <v/>
      </c>
      <c r="R455" s="2"/>
    </row>
    <row r="456" spans="1:18" x14ac:dyDescent="0.25">
      <c r="A456" s="14"/>
      <c r="B456" s="14"/>
      <c r="C456" s="14"/>
      <c r="D456" s="14"/>
      <c r="E456" s="14"/>
      <c r="F456" s="10" t="str">
        <f>IFERROR(VLOOKUP(E456, 'Data References'!$C$3:$D$55, 2, FALSE),"")</f>
        <v/>
      </c>
      <c r="G456" s="10" t="str">
        <f>IFERROR(VLOOKUP(F456,'Data References'!$D$3:$E$55,2,FALSE),"")</f>
        <v/>
      </c>
      <c r="H456" s="10" t="str">
        <f t="shared" si="42"/>
        <v/>
      </c>
      <c r="I456" s="10" t="str">
        <f t="shared" si="43"/>
        <v/>
      </c>
      <c r="J456" s="10"/>
      <c r="K456" s="10" t="str">
        <f t="shared" si="44"/>
        <v/>
      </c>
      <c r="L456" s="7" t="str">
        <f t="shared" si="45"/>
        <v/>
      </c>
      <c r="M456" s="7"/>
      <c r="N456" s="7"/>
      <c r="O456" s="7" t="str">
        <f t="shared" si="46"/>
        <v/>
      </c>
      <c r="P456" s="14"/>
      <c r="Q456" s="7" t="str">
        <f t="shared" si="47"/>
        <v/>
      </c>
      <c r="R456" s="2"/>
    </row>
    <row r="457" spans="1:18" x14ac:dyDescent="0.25">
      <c r="A457" s="14"/>
      <c r="B457" s="14"/>
      <c r="C457" s="14"/>
      <c r="D457" s="14"/>
      <c r="E457" s="14"/>
      <c r="F457" s="10" t="str">
        <f>IFERROR(VLOOKUP(E457, 'Data References'!$C$3:$D$55, 2, FALSE),"")</f>
        <v/>
      </c>
      <c r="G457" s="10" t="str">
        <f>IFERROR(VLOOKUP(F457,'Data References'!$D$3:$E$55,2,FALSE),"")</f>
        <v/>
      </c>
      <c r="H457" s="10" t="str">
        <f t="shared" si="42"/>
        <v/>
      </c>
      <c r="I457" s="10" t="str">
        <f t="shared" si="43"/>
        <v/>
      </c>
      <c r="J457" s="10"/>
      <c r="K457" s="10" t="str">
        <f t="shared" si="44"/>
        <v/>
      </c>
      <c r="L457" s="7" t="str">
        <f t="shared" si="45"/>
        <v/>
      </c>
      <c r="M457" s="7"/>
      <c r="N457" s="7"/>
      <c r="O457" s="7" t="str">
        <f t="shared" si="46"/>
        <v/>
      </c>
      <c r="P457" s="14"/>
      <c r="Q457" s="7" t="str">
        <f t="shared" si="47"/>
        <v/>
      </c>
      <c r="R457" s="2"/>
    </row>
    <row r="458" spans="1:18" x14ac:dyDescent="0.25">
      <c r="A458" s="14"/>
      <c r="B458" s="14"/>
      <c r="C458" s="14"/>
      <c r="D458" s="14"/>
      <c r="E458" s="14"/>
      <c r="F458" s="10" t="str">
        <f>IFERROR(VLOOKUP(E458, 'Data References'!$C$3:$D$55, 2, FALSE),"")</f>
        <v/>
      </c>
      <c r="G458" s="10" t="str">
        <f>IFERROR(VLOOKUP(F458,'Data References'!$D$3:$E$55,2,FALSE),"")</f>
        <v/>
      </c>
      <c r="H458" s="10" t="str">
        <f t="shared" si="42"/>
        <v/>
      </c>
      <c r="I458" s="10" t="str">
        <f t="shared" si="43"/>
        <v/>
      </c>
      <c r="J458" s="10"/>
      <c r="K458" s="10" t="str">
        <f t="shared" si="44"/>
        <v/>
      </c>
      <c r="L458" s="7" t="str">
        <f t="shared" si="45"/>
        <v/>
      </c>
      <c r="M458" s="7"/>
      <c r="N458" s="7"/>
      <c r="O458" s="7" t="str">
        <f t="shared" si="46"/>
        <v/>
      </c>
      <c r="P458" s="14"/>
      <c r="Q458" s="7" t="str">
        <f t="shared" si="47"/>
        <v/>
      </c>
      <c r="R458" s="2"/>
    </row>
    <row r="459" spans="1:18" x14ac:dyDescent="0.25">
      <c r="A459" s="14"/>
      <c r="B459" s="14"/>
      <c r="C459" s="14"/>
      <c r="D459" s="14"/>
      <c r="E459" s="14"/>
      <c r="F459" s="10" t="str">
        <f>IFERROR(VLOOKUP(E459, 'Data References'!$C$3:$D$55, 2, FALSE),"")</f>
        <v/>
      </c>
      <c r="G459" s="10" t="str">
        <f>IFERROR(VLOOKUP(F459,'Data References'!$D$3:$E$55,2,FALSE),"")</f>
        <v/>
      </c>
      <c r="H459" s="10" t="str">
        <f t="shared" si="42"/>
        <v/>
      </c>
      <c r="I459" s="10" t="str">
        <f t="shared" si="43"/>
        <v/>
      </c>
      <c r="J459" s="10"/>
      <c r="K459" s="10" t="str">
        <f t="shared" si="44"/>
        <v/>
      </c>
      <c r="L459" s="7" t="str">
        <f t="shared" si="45"/>
        <v/>
      </c>
      <c r="M459" s="7"/>
      <c r="N459" s="7"/>
      <c r="O459" s="7" t="str">
        <f t="shared" si="46"/>
        <v/>
      </c>
      <c r="P459" s="14"/>
      <c r="Q459" s="7" t="str">
        <f t="shared" si="47"/>
        <v/>
      </c>
      <c r="R459" s="2"/>
    </row>
    <row r="460" spans="1:18" x14ac:dyDescent="0.25">
      <c r="A460" s="14"/>
      <c r="B460" s="14"/>
      <c r="C460" s="14"/>
      <c r="D460" s="14"/>
      <c r="E460" s="14"/>
      <c r="F460" s="10" t="str">
        <f>IFERROR(VLOOKUP(E460, 'Data References'!$C$3:$D$55, 2, FALSE),"")</f>
        <v/>
      </c>
      <c r="G460" s="10" t="str">
        <f>IFERROR(VLOOKUP(F460,'Data References'!$D$3:$E$55,2,FALSE),"")</f>
        <v/>
      </c>
      <c r="H460" s="10" t="str">
        <f t="shared" si="42"/>
        <v/>
      </c>
      <c r="I460" s="10" t="str">
        <f t="shared" si="43"/>
        <v/>
      </c>
      <c r="J460" s="10"/>
      <c r="K460" s="10" t="str">
        <f t="shared" si="44"/>
        <v/>
      </c>
      <c r="L460" s="7" t="str">
        <f t="shared" si="45"/>
        <v/>
      </c>
      <c r="M460" s="7"/>
      <c r="N460" s="7"/>
      <c r="O460" s="7" t="str">
        <f t="shared" si="46"/>
        <v/>
      </c>
      <c r="P460" s="14"/>
      <c r="Q460" s="7" t="str">
        <f t="shared" si="47"/>
        <v/>
      </c>
      <c r="R460" s="2"/>
    </row>
    <row r="461" spans="1:18" x14ac:dyDescent="0.25">
      <c r="A461" s="14"/>
      <c r="B461" s="14"/>
      <c r="C461" s="14"/>
      <c r="D461" s="14"/>
      <c r="E461" s="14"/>
      <c r="F461" s="10" t="str">
        <f>IFERROR(VLOOKUP(E461, 'Data References'!$C$3:$D$55, 2, FALSE),"")</f>
        <v/>
      </c>
      <c r="G461" s="10" t="str">
        <f>IFERROR(VLOOKUP(F461,'Data References'!$D$3:$E$55,2,FALSE),"")</f>
        <v/>
      </c>
      <c r="H461" s="10" t="str">
        <f t="shared" si="42"/>
        <v/>
      </c>
      <c r="I461" s="10" t="str">
        <f t="shared" si="43"/>
        <v/>
      </c>
      <c r="J461" s="10"/>
      <c r="K461" s="10" t="str">
        <f t="shared" si="44"/>
        <v/>
      </c>
      <c r="L461" s="7" t="str">
        <f t="shared" si="45"/>
        <v/>
      </c>
      <c r="M461" s="7"/>
      <c r="N461" s="7"/>
      <c r="O461" s="7" t="str">
        <f t="shared" si="46"/>
        <v/>
      </c>
      <c r="P461" s="14"/>
      <c r="Q461" s="7" t="str">
        <f t="shared" si="47"/>
        <v/>
      </c>
      <c r="R461" s="2"/>
    </row>
    <row r="462" spans="1:18" x14ac:dyDescent="0.25">
      <c r="A462" s="14"/>
      <c r="B462" s="14"/>
      <c r="C462" s="14"/>
      <c r="D462" s="14"/>
      <c r="E462" s="14"/>
      <c r="F462" s="10" t="str">
        <f>IFERROR(VLOOKUP(E462, 'Data References'!$C$3:$D$55, 2, FALSE),"")</f>
        <v/>
      </c>
      <c r="G462" s="10" t="str">
        <f>IFERROR(VLOOKUP(F462,'Data References'!$D$3:$E$55,2,FALSE),"")</f>
        <v/>
      </c>
      <c r="H462" s="10" t="str">
        <f t="shared" si="42"/>
        <v/>
      </c>
      <c r="I462" s="10" t="str">
        <f t="shared" si="43"/>
        <v/>
      </c>
      <c r="J462" s="10"/>
      <c r="K462" s="10" t="str">
        <f t="shared" si="44"/>
        <v/>
      </c>
      <c r="L462" s="7" t="str">
        <f t="shared" si="45"/>
        <v/>
      </c>
      <c r="M462" s="7"/>
      <c r="N462" s="7"/>
      <c r="O462" s="7" t="str">
        <f t="shared" si="46"/>
        <v/>
      </c>
      <c r="P462" s="14"/>
      <c r="Q462" s="7" t="str">
        <f t="shared" si="47"/>
        <v/>
      </c>
      <c r="R462" s="2"/>
    </row>
    <row r="463" spans="1:18" x14ac:dyDescent="0.25">
      <c r="A463" s="14"/>
      <c r="B463" s="14"/>
      <c r="C463" s="14"/>
      <c r="D463" s="14"/>
      <c r="E463" s="14"/>
      <c r="F463" s="10" t="str">
        <f>IFERROR(VLOOKUP(E463, 'Data References'!$C$3:$D$55, 2, FALSE),"")</f>
        <v/>
      </c>
      <c r="G463" s="10" t="str">
        <f>IFERROR(VLOOKUP(F463,'Data References'!$D$3:$E$55,2,FALSE),"")</f>
        <v/>
      </c>
      <c r="H463" s="10" t="str">
        <f t="shared" si="42"/>
        <v/>
      </c>
      <c r="I463" s="10" t="str">
        <f t="shared" si="43"/>
        <v/>
      </c>
      <c r="J463" s="10"/>
      <c r="K463" s="10" t="str">
        <f t="shared" si="44"/>
        <v/>
      </c>
      <c r="L463" s="7" t="str">
        <f t="shared" si="45"/>
        <v/>
      </c>
      <c r="M463" s="7"/>
      <c r="N463" s="7"/>
      <c r="O463" s="7" t="str">
        <f t="shared" si="46"/>
        <v/>
      </c>
      <c r="P463" s="14"/>
      <c r="Q463" s="7" t="str">
        <f t="shared" si="47"/>
        <v/>
      </c>
      <c r="R463" s="2"/>
    </row>
    <row r="464" spans="1:18" x14ac:dyDescent="0.25">
      <c r="A464" s="14"/>
      <c r="B464" s="14"/>
      <c r="C464" s="14"/>
      <c r="D464" s="14"/>
      <c r="E464" s="14"/>
      <c r="F464" s="10" t="str">
        <f>IFERROR(VLOOKUP(E464, 'Data References'!$C$3:$D$55, 2, FALSE),"")</f>
        <v/>
      </c>
      <c r="G464" s="10" t="str">
        <f>IFERROR(VLOOKUP(F464,'Data References'!$D$3:$E$55,2,FALSE),"")</f>
        <v/>
      </c>
      <c r="H464" s="10" t="str">
        <f t="shared" si="42"/>
        <v/>
      </c>
      <c r="I464" s="10" t="str">
        <f t="shared" si="43"/>
        <v/>
      </c>
      <c r="J464" s="10"/>
      <c r="K464" s="10" t="str">
        <f t="shared" si="44"/>
        <v/>
      </c>
      <c r="L464" s="7" t="str">
        <f t="shared" si="45"/>
        <v/>
      </c>
      <c r="M464" s="7"/>
      <c r="N464" s="7"/>
      <c r="O464" s="7" t="str">
        <f t="shared" si="46"/>
        <v/>
      </c>
      <c r="P464" s="14"/>
      <c r="Q464" s="7" t="str">
        <f t="shared" si="47"/>
        <v/>
      </c>
      <c r="R464" s="2"/>
    </row>
    <row r="465" spans="1:18" x14ac:dyDescent="0.25">
      <c r="A465" s="14"/>
      <c r="B465" s="14"/>
      <c r="C465" s="14"/>
      <c r="D465" s="14"/>
      <c r="E465" s="14"/>
      <c r="F465" s="10" t="str">
        <f>IFERROR(VLOOKUP(E465, 'Data References'!$C$3:$D$55, 2, FALSE),"")</f>
        <v/>
      </c>
      <c r="G465" s="10" t="str">
        <f>IFERROR(VLOOKUP(F465,'Data References'!$D$3:$E$55,2,FALSE),"")</f>
        <v/>
      </c>
      <c r="H465" s="10" t="str">
        <f t="shared" si="42"/>
        <v/>
      </c>
      <c r="I465" s="10" t="str">
        <f t="shared" si="43"/>
        <v/>
      </c>
      <c r="J465" s="10"/>
      <c r="K465" s="10" t="str">
        <f t="shared" si="44"/>
        <v/>
      </c>
      <c r="L465" s="7" t="str">
        <f t="shared" si="45"/>
        <v/>
      </c>
      <c r="M465" s="7"/>
      <c r="N465" s="7"/>
      <c r="O465" s="7" t="str">
        <f t="shared" si="46"/>
        <v/>
      </c>
      <c r="P465" s="14"/>
      <c r="Q465" s="7" t="str">
        <f t="shared" si="47"/>
        <v/>
      </c>
      <c r="R465" s="2"/>
    </row>
    <row r="466" spans="1:18" x14ac:dyDescent="0.25">
      <c r="A466" s="14"/>
      <c r="B466" s="14"/>
      <c r="C466" s="14"/>
      <c r="D466" s="14"/>
      <c r="E466" s="14"/>
      <c r="F466" s="10" t="str">
        <f>IFERROR(VLOOKUP(E466, 'Data References'!$C$3:$D$55, 2, FALSE),"")</f>
        <v/>
      </c>
      <c r="G466" s="10" t="str">
        <f>IFERROR(VLOOKUP(F466,'Data References'!$D$3:$E$55,2,FALSE),"")</f>
        <v/>
      </c>
      <c r="H466" s="10" t="str">
        <f t="shared" si="42"/>
        <v/>
      </c>
      <c r="I466" s="10" t="str">
        <f t="shared" si="43"/>
        <v/>
      </c>
      <c r="J466" s="10"/>
      <c r="K466" s="10" t="str">
        <f t="shared" si="44"/>
        <v/>
      </c>
      <c r="L466" s="7" t="str">
        <f t="shared" si="45"/>
        <v/>
      </c>
      <c r="M466" s="7"/>
      <c r="N466" s="7"/>
      <c r="O466" s="7" t="str">
        <f t="shared" si="46"/>
        <v/>
      </c>
      <c r="P466" s="14"/>
      <c r="Q466" s="7" t="str">
        <f t="shared" si="47"/>
        <v/>
      </c>
      <c r="R466" s="2"/>
    </row>
    <row r="467" spans="1:18" x14ac:dyDescent="0.25">
      <c r="A467" s="14"/>
      <c r="B467" s="14"/>
      <c r="C467" s="14"/>
      <c r="D467" s="14"/>
      <c r="E467" s="14"/>
      <c r="F467" s="10" t="str">
        <f>IFERROR(VLOOKUP(E467, 'Data References'!$C$3:$D$55, 2, FALSE),"")</f>
        <v/>
      </c>
      <c r="G467" s="10" t="str">
        <f>IFERROR(VLOOKUP(F467,'Data References'!$D$3:$E$55,2,FALSE),"")</f>
        <v/>
      </c>
      <c r="H467" s="10" t="str">
        <f t="shared" si="42"/>
        <v/>
      </c>
      <c r="I467" s="10" t="str">
        <f t="shared" si="43"/>
        <v/>
      </c>
      <c r="J467" s="10"/>
      <c r="K467" s="10" t="str">
        <f t="shared" si="44"/>
        <v/>
      </c>
      <c r="L467" s="7" t="str">
        <f t="shared" si="45"/>
        <v/>
      </c>
      <c r="M467" s="7"/>
      <c r="N467" s="7"/>
      <c r="O467" s="7" t="str">
        <f t="shared" si="46"/>
        <v/>
      </c>
      <c r="P467" s="14"/>
      <c r="Q467" s="7" t="str">
        <f t="shared" si="47"/>
        <v/>
      </c>
      <c r="R467" s="2"/>
    </row>
    <row r="468" spans="1:18" x14ac:dyDescent="0.25">
      <c r="A468" s="14"/>
      <c r="B468" s="14"/>
      <c r="C468" s="14"/>
      <c r="D468" s="14"/>
      <c r="E468" s="14"/>
      <c r="F468" s="10" t="str">
        <f>IFERROR(VLOOKUP(E468, 'Data References'!$C$3:$D$55, 2, FALSE),"")</f>
        <v/>
      </c>
      <c r="G468" s="10" t="str">
        <f>IFERROR(VLOOKUP(F468,'Data References'!$D$3:$E$55,2,FALSE),"")</f>
        <v/>
      </c>
      <c r="H468" s="10" t="str">
        <f t="shared" si="42"/>
        <v/>
      </c>
      <c r="I468" s="10" t="str">
        <f t="shared" si="43"/>
        <v/>
      </c>
      <c r="J468" s="10"/>
      <c r="K468" s="10" t="str">
        <f t="shared" si="44"/>
        <v/>
      </c>
      <c r="L468" s="7" t="str">
        <f t="shared" si="45"/>
        <v/>
      </c>
      <c r="M468" s="7"/>
      <c r="N468" s="7"/>
      <c r="O468" s="7" t="str">
        <f t="shared" si="46"/>
        <v/>
      </c>
      <c r="P468" s="14"/>
      <c r="Q468" s="7" t="str">
        <f t="shared" si="47"/>
        <v/>
      </c>
      <c r="R468" s="2"/>
    </row>
    <row r="469" spans="1:18" x14ac:dyDescent="0.25">
      <c r="A469" s="14"/>
      <c r="B469" s="14"/>
      <c r="C469" s="14"/>
      <c r="D469" s="14"/>
      <c r="E469" s="14"/>
      <c r="F469" s="10" t="str">
        <f>IFERROR(VLOOKUP(E469, 'Data References'!$C$3:$D$55, 2, FALSE),"")</f>
        <v/>
      </c>
      <c r="G469" s="10" t="str">
        <f>IFERROR(VLOOKUP(F469,'Data References'!$D$3:$E$55,2,FALSE),"")</f>
        <v/>
      </c>
      <c r="H469" s="10" t="str">
        <f t="shared" si="42"/>
        <v/>
      </c>
      <c r="I469" s="10" t="str">
        <f t="shared" si="43"/>
        <v/>
      </c>
      <c r="J469" s="10"/>
      <c r="K469" s="10" t="str">
        <f t="shared" si="44"/>
        <v/>
      </c>
      <c r="L469" s="7" t="str">
        <f t="shared" si="45"/>
        <v/>
      </c>
      <c r="M469" s="7"/>
      <c r="N469" s="7"/>
      <c r="O469" s="7" t="str">
        <f t="shared" si="46"/>
        <v/>
      </c>
      <c r="P469" s="14"/>
      <c r="Q469" s="7" t="str">
        <f t="shared" si="47"/>
        <v/>
      </c>
      <c r="R469" s="2"/>
    </row>
    <row r="470" spans="1:18" x14ac:dyDescent="0.25">
      <c r="A470" s="14"/>
      <c r="B470" s="14"/>
      <c r="C470" s="14"/>
      <c r="D470" s="14"/>
      <c r="E470" s="14"/>
      <c r="F470" s="10" t="str">
        <f>IFERROR(VLOOKUP(E470, 'Data References'!$C$3:$D$55, 2, FALSE),"")</f>
        <v/>
      </c>
      <c r="G470" s="10" t="str">
        <f>IFERROR(VLOOKUP(F470,'Data References'!$D$3:$E$55,2,FALSE),"")</f>
        <v/>
      </c>
      <c r="H470" s="10" t="str">
        <f t="shared" si="42"/>
        <v/>
      </c>
      <c r="I470" s="10" t="str">
        <f t="shared" si="43"/>
        <v/>
      </c>
      <c r="J470" s="10"/>
      <c r="K470" s="10" t="str">
        <f t="shared" si="44"/>
        <v/>
      </c>
      <c r="L470" s="7" t="str">
        <f t="shared" si="45"/>
        <v/>
      </c>
      <c r="M470" s="7"/>
      <c r="N470" s="7"/>
      <c r="O470" s="7" t="str">
        <f t="shared" si="46"/>
        <v/>
      </c>
      <c r="P470" s="14"/>
      <c r="Q470" s="7" t="str">
        <f t="shared" si="47"/>
        <v/>
      </c>
      <c r="R470" s="2"/>
    </row>
    <row r="471" spans="1:18" x14ac:dyDescent="0.25">
      <c r="A471" s="14"/>
      <c r="B471" s="14"/>
      <c r="C471" s="14"/>
      <c r="D471" s="14"/>
      <c r="E471" s="14"/>
      <c r="F471" s="10" t="str">
        <f>IFERROR(VLOOKUP(E471, 'Data References'!$C$3:$D$55, 2, FALSE),"")</f>
        <v/>
      </c>
      <c r="G471" s="10" t="str">
        <f>IFERROR(VLOOKUP(F471,'Data References'!$D$3:$E$55,2,FALSE),"")</f>
        <v/>
      </c>
      <c r="H471" s="10" t="str">
        <f t="shared" si="42"/>
        <v/>
      </c>
      <c r="I471" s="10" t="str">
        <f t="shared" si="43"/>
        <v/>
      </c>
      <c r="J471" s="10"/>
      <c r="K471" s="10" t="str">
        <f t="shared" si="44"/>
        <v/>
      </c>
      <c r="L471" s="7" t="str">
        <f t="shared" si="45"/>
        <v/>
      </c>
      <c r="M471" s="7"/>
      <c r="N471" s="7"/>
      <c r="O471" s="7" t="str">
        <f t="shared" si="46"/>
        <v/>
      </c>
      <c r="P471" s="14"/>
      <c r="Q471" s="7" t="str">
        <f t="shared" si="47"/>
        <v/>
      </c>
      <c r="R471" s="2"/>
    </row>
    <row r="472" spans="1:18" x14ac:dyDescent="0.25">
      <c r="A472" s="14"/>
      <c r="B472" s="14"/>
      <c r="C472" s="14"/>
      <c r="D472" s="14"/>
      <c r="E472" s="14"/>
      <c r="F472" s="10" t="str">
        <f>IFERROR(VLOOKUP(E472, 'Data References'!$C$3:$D$55, 2, FALSE),"")</f>
        <v/>
      </c>
      <c r="G472" s="10" t="str">
        <f>IFERROR(VLOOKUP(F472,'Data References'!$D$3:$E$55,2,FALSE),"")</f>
        <v/>
      </c>
      <c r="H472" s="10" t="str">
        <f t="shared" si="42"/>
        <v/>
      </c>
      <c r="I472" s="10" t="str">
        <f t="shared" si="43"/>
        <v/>
      </c>
      <c r="J472" s="10"/>
      <c r="K472" s="10" t="str">
        <f t="shared" si="44"/>
        <v/>
      </c>
      <c r="L472" s="7" t="str">
        <f t="shared" si="45"/>
        <v/>
      </c>
      <c r="M472" s="7"/>
      <c r="N472" s="7"/>
      <c r="O472" s="7" t="str">
        <f t="shared" si="46"/>
        <v/>
      </c>
      <c r="P472" s="14"/>
      <c r="Q472" s="7" t="str">
        <f t="shared" si="47"/>
        <v/>
      </c>
      <c r="R472" s="2"/>
    </row>
    <row r="473" spans="1:18" x14ac:dyDescent="0.25">
      <c r="A473" s="14"/>
      <c r="B473" s="14"/>
      <c r="C473" s="14"/>
      <c r="D473" s="14"/>
      <c r="E473" s="14"/>
      <c r="F473" s="10" t="str">
        <f>IFERROR(VLOOKUP(E473, 'Data References'!$C$3:$D$55, 2, FALSE),"")</f>
        <v/>
      </c>
      <c r="G473" s="10" t="str">
        <f>IFERROR(VLOOKUP(F473,'Data References'!$D$3:$E$55,2,FALSE),"")</f>
        <v/>
      </c>
      <c r="H473" s="10" t="str">
        <f t="shared" si="42"/>
        <v/>
      </c>
      <c r="I473" s="10" t="str">
        <f t="shared" si="43"/>
        <v/>
      </c>
      <c r="J473" s="10"/>
      <c r="K473" s="10" t="str">
        <f t="shared" si="44"/>
        <v/>
      </c>
      <c r="L473" s="7" t="str">
        <f t="shared" si="45"/>
        <v/>
      </c>
      <c r="M473" s="7"/>
      <c r="N473" s="7"/>
      <c r="O473" s="7" t="str">
        <f t="shared" si="46"/>
        <v/>
      </c>
      <c r="P473" s="14"/>
      <c r="Q473" s="7" t="str">
        <f t="shared" si="47"/>
        <v/>
      </c>
      <c r="R473" s="2"/>
    </row>
    <row r="474" spans="1:18" x14ac:dyDescent="0.25">
      <c r="A474" s="14"/>
      <c r="B474" s="14"/>
      <c r="C474" s="14"/>
      <c r="D474" s="14"/>
      <c r="E474" s="14"/>
      <c r="F474" s="10" t="str">
        <f>IFERROR(VLOOKUP(E474, 'Data References'!$C$3:$D$55, 2, FALSE),"")</f>
        <v/>
      </c>
      <c r="G474" s="10" t="str">
        <f>IFERROR(VLOOKUP(F474,'Data References'!$D$3:$E$55,2,FALSE),"")</f>
        <v/>
      </c>
      <c r="H474" s="10" t="str">
        <f t="shared" si="42"/>
        <v/>
      </c>
      <c r="I474" s="10" t="str">
        <f t="shared" si="43"/>
        <v/>
      </c>
      <c r="J474" s="10"/>
      <c r="K474" s="10" t="str">
        <f t="shared" si="44"/>
        <v/>
      </c>
      <c r="L474" s="7" t="str">
        <f t="shared" si="45"/>
        <v/>
      </c>
      <c r="M474" s="7"/>
      <c r="N474" s="7"/>
      <c r="O474" s="7" t="str">
        <f t="shared" si="46"/>
        <v/>
      </c>
      <c r="P474" s="14"/>
      <c r="Q474" s="7" t="str">
        <f t="shared" si="47"/>
        <v/>
      </c>
      <c r="R474" s="2"/>
    </row>
    <row r="475" spans="1:18" x14ac:dyDescent="0.25">
      <c r="A475" s="14"/>
      <c r="B475" s="14"/>
      <c r="C475" s="14"/>
      <c r="D475" s="14"/>
      <c r="E475" s="14"/>
      <c r="F475" s="10" t="str">
        <f>IFERROR(VLOOKUP(E475, 'Data References'!$C$3:$D$55, 2, FALSE),"")</f>
        <v/>
      </c>
      <c r="G475" s="10" t="str">
        <f>IFERROR(VLOOKUP(F475,'Data References'!$D$3:$E$55,2,FALSE),"")</f>
        <v/>
      </c>
      <c r="H475" s="10" t="str">
        <f t="shared" si="42"/>
        <v/>
      </c>
      <c r="I475" s="10" t="str">
        <f t="shared" si="43"/>
        <v/>
      </c>
      <c r="J475" s="10"/>
      <c r="K475" s="10" t="str">
        <f t="shared" si="44"/>
        <v/>
      </c>
      <c r="L475" s="7" t="str">
        <f t="shared" si="45"/>
        <v/>
      </c>
      <c r="M475" s="7"/>
      <c r="N475" s="7"/>
      <c r="O475" s="7" t="str">
        <f t="shared" si="46"/>
        <v/>
      </c>
      <c r="P475" s="14"/>
      <c r="Q475" s="7" t="str">
        <f t="shared" si="47"/>
        <v/>
      </c>
      <c r="R475" s="2"/>
    </row>
    <row r="476" spans="1:18" x14ac:dyDescent="0.25">
      <c r="A476" s="14"/>
      <c r="B476" s="14"/>
      <c r="C476" s="14"/>
      <c r="D476" s="14"/>
      <c r="E476" s="14"/>
      <c r="F476" s="10" t="str">
        <f>IFERROR(VLOOKUP(E476, 'Data References'!$C$3:$D$55, 2, FALSE),"")</f>
        <v/>
      </c>
      <c r="G476" s="10" t="str">
        <f>IFERROR(VLOOKUP(F476,'Data References'!$D$3:$E$55,2,FALSE),"")</f>
        <v/>
      </c>
      <c r="H476" s="10" t="str">
        <f t="shared" si="42"/>
        <v/>
      </c>
      <c r="I476" s="10" t="str">
        <f t="shared" si="43"/>
        <v/>
      </c>
      <c r="J476" s="10"/>
      <c r="K476" s="10" t="str">
        <f t="shared" si="44"/>
        <v/>
      </c>
      <c r="L476" s="7" t="str">
        <f t="shared" si="45"/>
        <v/>
      </c>
      <c r="M476" s="7"/>
      <c r="N476" s="7"/>
      <c r="O476" s="7" t="str">
        <f t="shared" si="46"/>
        <v/>
      </c>
      <c r="P476" s="14"/>
      <c r="Q476" s="7" t="str">
        <f t="shared" si="47"/>
        <v/>
      </c>
      <c r="R476" s="2"/>
    </row>
    <row r="477" spans="1:18" x14ac:dyDescent="0.25">
      <c r="A477" s="14"/>
      <c r="B477" s="14"/>
      <c r="C477" s="14"/>
      <c r="D477" s="14"/>
      <c r="E477" s="14"/>
      <c r="F477" s="10" t="str">
        <f>IFERROR(VLOOKUP(E477, 'Data References'!$C$3:$D$55, 2, FALSE),"")</f>
        <v/>
      </c>
      <c r="G477" s="10" t="str">
        <f>IFERROR(VLOOKUP(F477,'Data References'!$D$3:$E$55,2,FALSE),"")</f>
        <v/>
      </c>
      <c r="H477" s="10" t="str">
        <f t="shared" si="42"/>
        <v/>
      </c>
      <c r="I477" s="10" t="str">
        <f t="shared" si="43"/>
        <v/>
      </c>
      <c r="J477" s="10"/>
      <c r="K477" s="10" t="str">
        <f t="shared" si="44"/>
        <v/>
      </c>
      <c r="L477" s="7" t="str">
        <f t="shared" si="45"/>
        <v/>
      </c>
      <c r="M477" s="7"/>
      <c r="N477" s="7"/>
      <c r="O477" s="7" t="str">
        <f t="shared" si="46"/>
        <v/>
      </c>
      <c r="P477" s="14"/>
      <c r="Q477" s="7" t="str">
        <f t="shared" si="47"/>
        <v/>
      </c>
      <c r="R477" s="2"/>
    </row>
    <row r="478" spans="1:18" x14ac:dyDescent="0.25">
      <c r="A478" s="14"/>
      <c r="B478" s="14"/>
      <c r="C478" s="14"/>
      <c r="D478" s="14"/>
      <c r="E478" s="14"/>
      <c r="F478" s="10" t="str">
        <f>IFERROR(VLOOKUP(E478, 'Data References'!$C$3:$D$55, 2, FALSE),"")</f>
        <v/>
      </c>
      <c r="G478" s="10" t="str">
        <f>IFERROR(VLOOKUP(F478,'Data References'!$D$3:$E$55,2,FALSE),"")</f>
        <v/>
      </c>
      <c r="H478" s="10" t="str">
        <f t="shared" si="42"/>
        <v/>
      </c>
      <c r="I478" s="10" t="str">
        <f t="shared" si="43"/>
        <v/>
      </c>
      <c r="J478" s="10"/>
      <c r="K478" s="10" t="str">
        <f t="shared" si="44"/>
        <v/>
      </c>
      <c r="L478" s="7" t="str">
        <f t="shared" si="45"/>
        <v/>
      </c>
      <c r="M478" s="7"/>
      <c r="N478" s="7"/>
      <c r="O478" s="7" t="str">
        <f t="shared" si="46"/>
        <v/>
      </c>
      <c r="P478" s="14"/>
      <c r="Q478" s="7" t="str">
        <f t="shared" si="47"/>
        <v/>
      </c>
      <c r="R478" s="2"/>
    </row>
    <row r="479" spans="1:18" x14ac:dyDescent="0.25">
      <c r="A479" s="14"/>
      <c r="B479" s="14"/>
      <c r="C479" s="14"/>
      <c r="D479" s="14"/>
      <c r="E479" s="14"/>
      <c r="F479" s="10" t="str">
        <f>IFERROR(VLOOKUP(E479, 'Data References'!$C$3:$D$55, 2, FALSE),"")</f>
        <v/>
      </c>
      <c r="G479" s="10" t="str">
        <f>IFERROR(VLOOKUP(F479,'Data References'!$D$3:$E$55,2,FALSE),"")</f>
        <v/>
      </c>
      <c r="H479" s="10" t="str">
        <f t="shared" si="42"/>
        <v/>
      </c>
      <c r="I479" s="10" t="str">
        <f t="shared" si="43"/>
        <v/>
      </c>
      <c r="J479" s="10"/>
      <c r="K479" s="10" t="str">
        <f t="shared" si="44"/>
        <v/>
      </c>
      <c r="L479" s="7" t="str">
        <f t="shared" si="45"/>
        <v/>
      </c>
      <c r="M479" s="7"/>
      <c r="N479" s="7"/>
      <c r="O479" s="7" t="str">
        <f t="shared" si="46"/>
        <v/>
      </c>
      <c r="P479" s="14"/>
      <c r="Q479" s="7" t="str">
        <f t="shared" si="47"/>
        <v/>
      </c>
      <c r="R479" s="2"/>
    </row>
    <row r="480" spans="1:18" x14ac:dyDescent="0.25">
      <c r="A480" s="14"/>
      <c r="B480" s="14"/>
      <c r="C480" s="14"/>
      <c r="D480" s="14"/>
      <c r="E480" s="14"/>
      <c r="F480" s="10" t="str">
        <f>IFERROR(VLOOKUP(E480, 'Data References'!$C$3:$D$55, 2, FALSE),"")</f>
        <v/>
      </c>
      <c r="G480" s="10" t="str">
        <f>IFERROR(VLOOKUP(F480,'Data References'!$D$3:$E$55,2,FALSE),"")</f>
        <v/>
      </c>
      <c r="H480" s="10" t="str">
        <f t="shared" si="42"/>
        <v/>
      </c>
      <c r="I480" s="10" t="str">
        <f t="shared" si="43"/>
        <v/>
      </c>
      <c r="J480" s="10"/>
      <c r="K480" s="10" t="str">
        <f t="shared" si="44"/>
        <v/>
      </c>
      <c r="L480" s="7" t="str">
        <f t="shared" si="45"/>
        <v/>
      </c>
      <c r="M480" s="7"/>
      <c r="N480" s="7"/>
      <c r="O480" s="7" t="str">
        <f t="shared" si="46"/>
        <v/>
      </c>
      <c r="P480" s="14"/>
      <c r="Q480" s="7" t="str">
        <f t="shared" si="47"/>
        <v/>
      </c>
      <c r="R480" s="2"/>
    </row>
    <row r="481" spans="1:18" x14ac:dyDescent="0.25">
      <c r="A481" s="14"/>
      <c r="B481" s="14"/>
      <c r="C481" s="14"/>
      <c r="D481" s="14"/>
      <c r="E481" s="14"/>
      <c r="F481" s="10" t="str">
        <f>IFERROR(VLOOKUP(E481, 'Data References'!$C$3:$D$55, 2, FALSE),"")</f>
        <v/>
      </c>
      <c r="G481" s="10" t="str">
        <f>IFERROR(VLOOKUP(F481,'Data References'!$D$3:$E$55,2,FALSE),"")</f>
        <v/>
      </c>
      <c r="H481" s="10" t="str">
        <f t="shared" si="42"/>
        <v/>
      </c>
      <c r="I481" s="10" t="str">
        <f t="shared" si="43"/>
        <v/>
      </c>
      <c r="J481" s="10"/>
      <c r="K481" s="10" t="str">
        <f t="shared" si="44"/>
        <v/>
      </c>
      <c r="L481" s="7" t="str">
        <f t="shared" si="45"/>
        <v/>
      </c>
      <c r="M481" s="7"/>
      <c r="N481" s="7"/>
      <c r="O481" s="7" t="str">
        <f t="shared" si="46"/>
        <v/>
      </c>
      <c r="P481" s="14"/>
      <c r="Q481" s="7" t="str">
        <f t="shared" si="47"/>
        <v/>
      </c>
      <c r="R481" s="2"/>
    </row>
    <row r="482" spans="1:18" x14ac:dyDescent="0.25">
      <c r="A482" s="14"/>
      <c r="B482" s="14"/>
      <c r="C482" s="14"/>
      <c r="D482" s="14"/>
      <c r="E482" s="14"/>
      <c r="F482" s="10" t="str">
        <f>IFERROR(VLOOKUP(E482, 'Data References'!$C$3:$D$55, 2, FALSE),"")</f>
        <v/>
      </c>
      <c r="G482" s="10" t="str">
        <f>IFERROR(VLOOKUP(F482,'Data References'!$D$3:$E$55,2,FALSE),"")</f>
        <v/>
      </c>
      <c r="H482" s="10" t="str">
        <f t="shared" si="42"/>
        <v/>
      </c>
      <c r="I482" s="10" t="str">
        <f t="shared" si="43"/>
        <v/>
      </c>
      <c r="J482" s="10"/>
      <c r="K482" s="10" t="str">
        <f t="shared" si="44"/>
        <v/>
      </c>
      <c r="L482" s="7" t="str">
        <f t="shared" si="45"/>
        <v/>
      </c>
      <c r="M482" s="7"/>
      <c r="N482" s="7"/>
      <c r="O482" s="7" t="str">
        <f t="shared" si="46"/>
        <v/>
      </c>
      <c r="P482" s="14"/>
      <c r="Q482" s="7" t="str">
        <f t="shared" si="47"/>
        <v/>
      </c>
      <c r="R482" s="2"/>
    </row>
    <row r="483" spans="1:18" x14ac:dyDescent="0.25">
      <c r="A483" s="14"/>
      <c r="B483" s="14"/>
      <c r="C483" s="14"/>
      <c r="D483" s="14"/>
      <c r="E483" s="14"/>
      <c r="F483" s="10" t="str">
        <f>IFERROR(VLOOKUP(E483, 'Data References'!$C$3:$D$55, 2, FALSE),"")</f>
        <v/>
      </c>
      <c r="G483" s="10" t="str">
        <f>IFERROR(VLOOKUP(F483,'Data References'!$D$3:$E$55,2,FALSE),"")</f>
        <v/>
      </c>
      <c r="H483" s="10" t="str">
        <f t="shared" si="42"/>
        <v/>
      </c>
      <c r="I483" s="10" t="str">
        <f t="shared" si="43"/>
        <v/>
      </c>
      <c r="J483" s="10"/>
      <c r="K483" s="10" t="str">
        <f t="shared" si="44"/>
        <v/>
      </c>
      <c r="L483" s="7" t="str">
        <f t="shared" si="45"/>
        <v/>
      </c>
      <c r="M483" s="7"/>
      <c r="N483" s="7"/>
      <c r="O483" s="7" t="str">
        <f t="shared" si="46"/>
        <v/>
      </c>
      <c r="P483" s="14"/>
      <c r="Q483" s="7" t="str">
        <f t="shared" si="47"/>
        <v/>
      </c>
      <c r="R483" s="2"/>
    </row>
    <row r="484" spans="1:18" x14ac:dyDescent="0.25">
      <c r="A484" s="14"/>
      <c r="B484" s="14"/>
      <c r="C484" s="14"/>
      <c r="D484" s="14"/>
      <c r="E484" s="14"/>
      <c r="F484" s="10" t="str">
        <f>IFERROR(VLOOKUP(E484, 'Data References'!$C$3:$D$55, 2, FALSE),"")</f>
        <v/>
      </c>
      <c r="G484" s="10" t="str">
        <f>IFERROR(VLOOKUP(F484,'Data References'!$D$3:$E$55,2,FALSE),"")</f>
        <v/>
      </c>
      <c r="H484" s="10" t="str">
        <f t="shared" si="42"/>
        <v/>
      </c>
      <c r="I484" s="10" t="str">
        <f t="shared" si="43"/>
        <v/>
      </c>
      <c r="J484" s="10"/>
      <c r="K484" s="10" t="str">
        <f t="shared" si="44"/>
        <v/>
      </c>
      <c r="L484" s="7" t="str">
        <f t="shared" si="45"/>
        <v/>
      </c>
      <c r="M484" s="7"/>
      <c r="N484" s="7"/>
      <c r="O484" s="7" t="str">
        <f t="shared" si="46"/>
        <v/>
      </c>
      <c r="P484" s="14"/>
      <c r="Q484" s="7" t="str">
        <f t="shared" si="47"/>
        <v/>
      </c>
      <c r="R484" s="2"/>
    </row>
    <row r="485" spans="1:18" x14ac:dyDescent="0.25">
      <c r="A485" s="14"/>
      <c r="B485" s="14"/>
      <c r="C485" s="14"/>
      <c r="D485" s="14"/>
      <c r="E485" s="14"/>
      <c r="F485" s="10" t="str">
        <f>IFERROR(VLOOKUP(E485, 'Data References'!$C$3:$D$55, 2, FALSE),"")</f>
        <v/>
      </c>
      <c r="G485" s="10" t="str">
        <f>IFERROR(VLOOKUP(F485,'Data References'!$D$3:$E$55,2,FALSE),"")</f>
        <v/>
      </c>
      <c r="H485" s="10" t="str">
        <f t="shared" si="42"/>
        <v/>
      </c>
      <c r="I485" s="10" t="str">
        <f t="shared" si="43"/>
        <v/>
      </c>
      <c r="J485" s="10"/>
      <c r="K485" s="10" t="str">
        <f t="shared" si="44"/>
        <v/>
      </c>
      <c r="L485" s="7" t="str">
        <f t="shared" si="45"/>
        <v/>
      </c>
      <c r="M485" s="7"/>
      <c r="N485" s="7"/>
      <c r="O485" s="7" t="str">
        <f t="shared" si="46"/>
        <v/>
      </c>
      <c r="P485" s="14"/>
      <c r="Q485" s="7" t="str">
        <f t="shared" si="47"/>
        <v/>
      </c>
      <c r="R485" s="2"/>
    </row>
    <row r="486" spans="1:18" x14ac:dyDescent="0.25">
      <c r="A486" s="14"/>
      <c r="B486" s="14"/>
      <c r="C486" s="14"/>
      <c r="D486" s="14"/>
      <c r="E486" s="14"/>
      <c r="F486" s="10" t="str">
        <f>IFERROR(VLOOKUP(E486, 'Data References'!$C$3:$D$55, 2, FALSE),"")</f>
        <v/>
      </c>
      <c r="G486" s="10" t="str">
        <f>IFERROR(VLOOKUP(F486,'Data References'!$D$3:$E$55,2,FALSE),"")</f>
        <v/>
      </c>
      <c r="H486" s="10" t="str">
        <f t="shared" si="42"/>
        <v/>
      </c>
      <c r="I486" s="10" t="str">
        <f t="shared" si="43"/>
        <v/>
      </c>
      <c r="J486" s="10"/>
      <c r="K486" s="10" t="str">
        <f t="shared" si="44"/>
        <v/>
      </c>
      <c r="L486" s="7" t="str">
        <f t="shared" si="45"/>
        <v/>
      </c>
      <c r="M486" s="7"/>
      <c r="N486" s="7"/>
      <c r="O486" s="7" t="str">
        <f t="shared" si="46"/>
        <v/>
      </c>
      <c r="P486" s="14"/>
      <c r="Q486" s="7" t="str">
        <f t="shared" si="47"/>
        <v/>
      </c>
      <c r="R486" s="2"/>
    </row>
    <row r="487" spans="1:18" x14ac:dyDescent="0.25">
      <c r="A487" s="14"/>
      <c r="B487" s="14"/>
      <c r="C487" s="14"/>
      <c r="D487" s="14"/>
      <c r="E487" s="14"/>
      <c r="F487" s="10" t="str">
        <f>IFERROR(VLOOKUP(E487, 'Data References'!$C$3:$D$55, 2, FALSE),"")</f>
        <v/>
      </c>
      <c r="G487" s="10" t="str">
        <f>IFERROR(VLOOKUP(F487,'Data References'!$D$3:$E$55,2,FALSE),"")</f>
        <v/>
      </c>
      <c r="H487" s="10" t="str">
        <f t="shared" si="42"/>
        <v/>
      </c>
      <c r="I487" s="10" t="str">
        <f t="shared" si="43"/>
        <v/>
      </c>
      <c r="J487" s="10"/>
      <c r="K487" s="10" t="str">
        <f t="shared" si="44"/>
        <v/>
      </c>
      <c r="L487" s="7" t="str">
        <f t="shared" si="45"/>
        <v/>
      </c>
      <c r="M487" s="7"/>
      <c r="N487" s="7"/>
      <c r="O487" s="7" t="str">
        <f t="shared" si="46"/>
        <v/>
      </c>
      <c r="P487" s="14"/>
      <c r="Q487" s="7" t="str">
        <f t="shared" si="47"/>
        <v/>
      </c>
      <c r="R487" s="2"/>
    </row>
    <row r="488" spans="1:18" x14ac:dyDescent="0.25">
      <c r="A488" s="14"/>
      <c r="B488" s="14"/>
      <c r="C488" s="14"/>
      <c r="D488" s="14"/>
      <c r="E488" s="14"/>
      <c r="F488" s="10" t="str">
        <f>IFERROR(VLOOKUP(E488, 'Data References'!$C$3:$D$55, 2, FALSE),"")</f>
        <v/>
      </c>
      <c r="G488" s="10" t="str">
        <f>IFERROR(VLOOKUP(F488,'Data References'!$D$3:$E$55,2,FALSE),"")</f>
        <v/>
      </c>
      <c r="H488" s="10" t="str">
        <f t="shared" si="42"/>
        <v/>
      </c>
      <c r="I488" s="10" t="str">
        <f t="shared" si="43"/>
        <v/>
      </c>
      <c r="J488" s="10"/>
      <c r="K488" s="10" t="str">
        <f t="shared" si="44"/>
        <v/>
      </c>
      <c r="L488" s="7" t="str">
        <f t="shared" si="45"/>
        <v/>
      </c>
      <c r="M488" s="7"/>
      <c r="N488" s="7"/>
      <c r="O488" s="7" t="str">
        <f t="shared" si="46"/>
        <v/>
      </c>
      <c r="P488" s="14"/>
      <c r="Q488" s="7" t="str">
        <f t="shared" si="47"/>
        <v/>
      </c>
      <c r="R488" s="2"/>
    </row>
    <row r="489" spans="1:18" x14ac:dyDescent="0.25">
      <c r="A489" s="14"/>
      <c r="B489" s="14"/>
      <c r="C489" s="14"/>
      <c r="D489" s="14"/>
      <c r="E489" s="14"/>
      <c r="F489" s="10" t="str">
        <f>IFERROR(VLOOKUP(E489, 'Data References'!$C$3:$D$55, 2, FALSE),"")</f>
        <v/>
      </c>
      <c r="G489" s="10" t="str">
        <f>IFERROR(VLOOKUP(F489,'Data References'!$D$3:$E$55,2,FALSE),"")</f>
        <v/>
      </c>
      <c r="H489" s="10" t="str">
        <f t="shared" si="42"/>
        <v/>
      </c>
      <c r="I489" s="10" t="str">
        <f t="shared" si="43"/>
        <v/>
      </c>
      <c r="J489" s="10"/>
      <c r="K489" s="10" t="str">
        <f t="shared" si="44"/>
        <v/>
      </c>
      <c r="L489" s="7" t="str">
        <f t="shared" si="45"/>
        <v/>
      </c>
      <c r="M489" s="7"/>
      <c r="N489" s="7"/>
      <c r="O489" s="7" t="str">
        <f t="shared" si="46"/>
        <v/>
      </c>
      <c r="P489" s="14"/>
      <c r="Q489" s="7" t="str">
        <f t="shared" si="47"/>
        <v/>
      </c>
      <c r="R489" s="2"/>
    </row>
    <row r="490" spans="1:18" x14ac:dyDescent="0.25">
      <c r="A490" s="14"/>
      <c r="B490" s="14"/>
      <c r="C490" s="14"/>
      <c r="D490" s="14"/>
      <c r="E490" s="14"/>
      <c r="F490" s="10" t="str">
        <f>IFERROR(VLOOKUP(E490, 'Data References'!$C$3:$D$55, 2, FALSE),"")</f>
        <v/>
      </c>
      <c r="G490" s="10" t="str">
        <f>IFERROR(VLOOKUP(F490,'Data References'!$D$3:$E$55,2,FALSE),"")</f>
        <v/>
      </c>
      <c r="H490" s="10" t="str">
        <f t="shared" si="42"/>
        <v/>
      </c>
      <c r="I490" s="10" t="str">
        <f t="shared" si="43"/>
        <v/>
      </c>
      <c r="J490" s="10"/>
      <c r="K490" s="10" t="str">
        <f t="shared" si="44"/>
        <v/>
      </c>
      <c r="L490" s="7" t="str">
        <f t="shared" si="45"/>
        <v/>
      </c>
      <c r="M490" s="7"/>
      <c r="N490" s="7"/>
      <c r="O490" s="7" t="str">
        <f t="shared" si="46"/>
        <v/>
      </c>
      <c r="P490" s="14"/>
      <c r="Q490" s="7" t="str">
        <f t="shared" si="47"/>
        <v/>
      </c>
      <c r="R490" s="2"/>
    </row>
    <row r="491" spans="1:18" x14ac:dyDescent="0.25">
      <c r="A491" s="14"/>
      <c r="B491" s="14"/>
      <c r="C491" s="14"/>
      <c r="D491" s="14"/>
      <c r="E491" s="14"/>
      <c r="F491" s="10" t="str">
        <f>IFERROR(VLOOKUP(E491, 'Data References'!$C$3:$D$55, 2, FALSE),"")</f>
        <v/>
      </c>
      <c r="G491" s="10" t="str">
        <f>IFERROR(VLOOKUP(F491,'Data References'!$D$3:$E$55,2,FALSE),"")</f>
        <v/>
      </c>
      <c r="H491" s="10" t="str">
        <f t="shared" si="42"/>
        <v/>
      </c>
      <c r="I491" s="10" t="str">
        <f t="shared" si="43"/>
        <v/>
      </c>
      <c r="J491" s="10"/>
      <c r="K491" s="10" t="str">
        <f t="shared" si="44"/>
        <v/>
      </c>
      <c r="L491" s="7" t="str">
        <f t="shared" si="45"/>
        <v/>
      </c>
      <c r="M491" s="7"/>
      <c r="N491" s="7"/>
      <c r="O491" s="7" t="str">
        <f t="shared" si="46"/>
        <v/>
      </c>
      <c r="P491" s="14"/>
      <c r="Q491" s="7" t="str">
        <f t="shared" si="47"/>
        <v/>
      </c>
      <c r="R491" s="2"/>
    </row>
    <row r="492" spans="1:18" x14ac:dyDescent="0.25">
      <c r="A492" s="14"/>
      <c r="B492" s="14"/>
      <c r="C492" s="14"/>
      <c r="D492" s="14"/>
      <c r="E492" s="14"/>
      <c r="F492" s="10" t="str">
        <f>IFERROR(VLOOKUP(E492, 'Data References'!$C$3:$D$55, 2, FALSE),"")</f>
        <v/>
      </c>
      <c r="G492" s="10" t="str">
        <f>IFERROR(VLOOKUP(F492,'Data References'!$D$3:$E$55,2,FALSE),"")</f>
        <v/>
      </c>
      <c r="H492" s="10" t="str">
        <f t="shared" si="42"/>
        <v/>
      </c>
      <c r="I492" s="10" t="str">
        <f t="shared" si="43"/>
        <v/>
      </c>
      <c r="J492" s="10"/>
      <c r="K492" s="10" t="str">
        <f t="shared" si="44"/>
        <v/>
      </c>
      <c r="L492" s="7" t="str">
        <f t="shared" si="45"/>
        <v/>
      </c>
      <c r="M492" s="7"/>
      <c r="N492" s="7"/>
      <c r="O492" s="7" t="str">
        <f t="shared" si="46"/>
        <v/>
      </c>
      <c r="P492" s="14"/>
      <c r="Q492" s="7" t="str">
        <f t="shared" si="47"/>
        <v/>
      </c>
      <c r="R492" s="2"/>
    </row>
    <row r="493" spans="1:18" x14ac:dyDescent="0.25">
      <c r="A493" s="14"/>
      <c r="B493" s="14"/>
      <c r="C493" s="14"/>
      <c r="D493" s="14"/>
      <c r="E493" s="14"/>
      <c r="F493" s="10" t="str">
        <f>IFERROR(VLOOKUP(E493, 'Data References'!$C$3:$D$55, 2, FALSE),"")</f>
        <v/>
      </c>
      <c r="G493" s="10" t="str">
        <f>IFERROR(VLOOKUP(F493,'Data References'!$D$3:$E$55,2,FALSE),"")</f>
        <v/>
      </c>
      <c r="H493" s="10" t="str">
        <f t="shared" si="42"/>
        <v/>
      </c>
      <c r="I493" s="10" t="str">
        <f t="shared" si="43"/>
        <v/>
      </c>
      <c r="J493" s="10"/>
      <c r="K493" s="10" t="str">
        <f t="shared" si="44"/>
        <v/>
      </c>
      <c r="L493" s="7" t="str">
        <f t="shared" si="45"/>
        <v/>
      </c>
      <c r="M493" s="7"/>
      <c r="N493" s="7"/>
      <c r="O493" s="7" t="str">
        <f t="shared" si="46"/>
        <v/>
      </c>
      <c r="P493" s="14"/>
      <c r="Q493" s="7" t="str">
        <f t="shared" si="47"/>
        <v/>
      </c>
      <c r="R493" s="2"/>
    </row>
    <row r="494" spans="1:18" x14ac:dyDescent="0.25">
      <c r="A494" s="14"/>
      <c r="B494" s="14"/>
      <c r="C494" s="14"/>
      <c r="D494" s="14"/>
      <c r="E494" s="14"/>
      <c r="F494" s="10" t="str">
        <f>IFERROR(VLOOKUP(E494, 'Data References'!$C$3:$D$55, 2, FALSE),"")</f>
        <v/>
      </c>
      <c r="G494" s="10" t="str">
        <f>IFERROR(VLOOKUP(F494,'Data References'!$D$3:$E$55,2,FALSE),"")</f>
        <v/>
      </c>
      <c r="H494" s="10" t="str">
        <f t="shared" si="42"/>
        <v/>
      </c>
      <c r="I494" s="10" t="str">
        <f t="shared" si="43"/>
        <v/>
      </c>
      <c r="J494" s="10"/>
      <c r="K494" s="10" t="str">
        <f t="shared" si="44"/>
        <v/>
      </c>
      <c r="L494" s="7" t="str">
        <f t="shared" si="45"/>
        <v/>
      </c>
      <c r="M494" s="7"/>
      <c r="N494" s="7"/>
      <c r="O494" s="7" t="str">
        <f t="shared" si="46"/>
        <v/>
      </c>
      <c r="P494" s="14"/>
      <c r="Q494" s="7" t="str">
        <f t="shared" si="47"/>
        <v/>
      </c>
      <c r="R494" s="2"/>
    </row>
    <row r="495" spans="1:18" x14ac:dyDescent="0.25">
      <c r="A495" s="14"/>
      <c r="B495" s="14"/>
      <c r="C495" s="14"/>
      <c r="D495" s="14"/>
      <c r="E495" s="14"/>
      <c r="F495" s="10" t="str">
        <f>IFERROR(VLOOKUP(E495, 'Data References'!$C$3:$D$55, 2, FALSE),"")</f>
        <v/>
      </c>
      <c r="G495" s="10" t="str">
        <f>IFERROR(VLOOKUP(F495,'Data References'!$D$3:$E$55,2,FALSE),"")</f>
        <v/>
      </c>
      <c r="H495" s="10" t="str">
        <f t="shared" si="42"/>
        <v/>
      </c>
      <c r="I495" s="10" t="str">
        <f t="shared" si="43"/>
        <v/>
      </c>
      <c r="J495" s="10"/>
      <c r="K495" s="10" t="str">
        <f t="shared" si="44"/>
        <v/>
      </c>
      <c r="L495" s="7" t="str">
        <f t="shared" si="45"/>
        <v/>
      </c>
      <c r="M495" s="7"/>
      <c r="N495" s="7"/>
      <c r="O495" s="7" t="str">
        <f t="shared" si="46"/>
        <v/>
      </c>
      <c r="P495" s="14"/>
      <c r="Q495" s="7" t="str">
        <f t="shared" si="47"/>
        <v/>
      </c>
      <c r="R495" s="2"/>
    </row>
    <row r="496" spans="1:18" x14ac:dyDescent="0.25">
      <c r="A496" s="14"/>
      <c r="B496" s="14"/>
      <c r="C496" s="14"/>
      <c r="D496" s="14"/>
      <c r="E496" s="14"/>
      <c r="F496" s="10" t="str">
        <f>IFERROR(VLOOKUP(E496, 'Data References'!$C$3:$D$55, 2, FALSE),"")</f>
        <v/>
      </c>
      <c r="G496" s="10" t="str">
        <f>IFERROR(VLOOKUP(F496,'Data References'!$D$3:$E$55,2,FALSE),"")</f>
        <v/>
      </c>
      <c r="H496" s="10" t="str">
        <f t="shared" si="42"/>
        <v/>
      </c>
      <c r="I496" s="10" t="str">
        <f t="shared" si="43"/>
        <v/>
      </c>
      <c r="J496" s="10"/>
      <c r="K496" s="10" t="str">
        <f t="shared" si="44"/>
        <v/>
      </c>
      <c r="L496" s="7" t="str">
        <f t="shared" si="45"/>
        <v/>
      </c>
      <c r="M496" s="7"/>
      <c r="N496" s="7"/>
      <c r="O496" s="7" t="str">
        <f t="shared" si="46"/>
        <v/>
      </c>
      <c r="P496" s="14"/>
      <c r="Q496" s="7" t="str">
        <f t="shared" si="47"/>
        <v/>
      </c>
      <c r="R496" s="2"/>
    </row>
    <row r="497" spans="1:18" x14ac:dyDescent="0.25">
      <c r="A497" s="14"/>
      <c r="B497" s="14"/>
      <c r="C497" s="14"/>
      <c r="D497" s="14"/>
      <c r="E497" s="14"/>
      <c r="F497" s="10" t="str">
        <f>IFERROR(VLOOKUP(E497, 'Data References'!$C$3:$D$55, 2, FALSE),"")</f>
        <v/>
      </c>
      <c r="G497" s="10" t="str">
        <f>IFERROR(VLOOKUP(F497,'Data References'!$D$3:$E$55,2,FALSE),"")</f>
        <v/>
      </c>
      <c r="H497" s="10" t="str">
        <f t="shared" si="42"/>
        <v/>
      </c>
      <c r="I497" s="10" t="str">
        <f t="shared" si="43"/>
        <v/>
      </c>
      <c r="J497" s="10"/>
      <c r="K497" s="10" t="str">
        <f t="shared" si="44"/>
        <v/>
      </c>
      <c r="L497" s="7" t="str">
        <f t="shared" si="45"/>
        <v/>
      </c>
      <c r="M497" s="7"/>
      <c r="N497" s="7"/>
      <c r="O497" s="7" t="str">
        <f t="shared" si="46"/>
        <v/>
      </c>
      <c r="P497" s="14"/>
      <c r="Q497" s="7" t="str">
        <f t="shared" si="47"/>
        <v/>
      </c>
      <c r="R497" s="2"/>
    </row>
    <row r="498" spans="1:18" x14ac:dyDescent="0.25">
      <c r="A498" s="14"/>
      <c r="B498" s="14"/>
      <c r="C498" s="14"/>
      <c r="D498" s="14"/>
      <c r="E498" s="14"/>
      <c r="F498" s="10" t="str">
        <f>IFERROR(VLOOKUP(E498, 'Data References'!$C$3:$D$55, 2, FALSE),"")</f>
        <v/>
      </c>
      <c r="G498" s="10" t="str">
        <f>IFERROR(VLOOKUP(F498,'Data References'!$D$3:$E$55,2,FALSE),"")</f>
        <v/>
      </c>
      <c r="H498" s="10" t="str">
        <f t="shared" si="42"/>
        <v/>
      </c>
      <c r="I498" s="10" t="str">
        <f t="shared" si="43"/>
        <v/>
      </c>
      <c r="J498" s="10"/>
      <c r="K498" s="10" t="str">
        <f t="shared" si="44"/>
        <v/>
      </c>
      <c r="L498" s="7" t="str">
        <f t="shared" si="45"/>
        <v/>
      </c>
      <c r="M498" s="7"/>
      <c r="N498" s="7"/>
      <c r="O498" s="7" t="str">
        <f t="shared" si="46"/>
        <v/>
      </c>
      <c r="P498" s="14"/>
      <c r="Q498" s="7" t="str">
        <f t="shared" si="47"/>
        <v/>
      </c>
      <c r="R498" s="2"/>
    </row>
    <row r="499" spans="1:18" x14ac:dyDescent="0.25">
      <c r="A499" s="14"/>
      <c r="B499" s="14"/>
      <c r="C499" s="14"/>
      <c r="D499" s="14"/>
      <c r="E499" s="14"/>
      <c r="F499" s="10" t="str">
        <f>IFERROR(VLOOKUP(E499, 'Data References'!$C$3:$D$55, 2, FALSE),"")</f>
        <v/>
      </c>
      <c r="G499" s="10" t="str">
        <f>IFERROR(VLOOKUP(F499,'Data References'!$D$3:$E$55,2,FALSE),"")</f>
        <v/>
      </c>
      <c r="H499" s="10" t="str">
        <f t="shared" si="42"/>
        <v/>
      </c>
      <c r="I499" s="10" t="str">
        <f t="shared" si="43"/>
        <v/>
      </c>
      <c r="J499" s="10"/>
      <c r="K499" s="10" t="str">
        <f t="shared" si="44"/>
        <v/>
      </c>
      <c r="L499" s="7" t="str">
        <f t="shared" si="45"/>
        <v/>
      </c>
      <c r="M499" s="7"/>
      <c r="N499" s="7"/>
      <c r="O499" s="7" t="str">
        <f t="shared" si="46"/>
        <v/>
      </c>
      <c r="P499" s="14"/>
      <c r="Q499" s="7" t="str">
        <f t="shared" si="47"/>
        <v/>
      </c>
      <c r="R499" s="2"/>
    </row>
    <row r="500" spans="1:18" x14ac:dyDescent="0.25">
      <c r="A500" s="14"/>
      <c r="B500" s="14"/>
      <c r="C500" s="14"/>
      <c r="D500" s="14"/>
      <c r="E500" s="14"/>
      <c r="F500" s="10" t="str">
        <f>IFERROR(VLOOKUP(E500, 'Data References'!$C$3:$D$55, 2, FALSE),"")</f>
        <v/>
      </c>
      <c r="G500" s="10" t="str">
        <f>IFERROR(VLOOKUP(F500,'Data References'!$D$3:$E$55,2,FALSE),"")</f>
        <v/>
      </c>
      <c r="H500" s="10" t="str">
        <f t="shared" si="42"/>
        <v/>
      </c>
      <c r="I500" s="10" t="str">
        <f t="shared" si="43"/>
        <v/>
      </c>
      <c r="J500" s="10"/>
      <c r="K500" s="10" t="str">
        <f t="shared" si="44"/>
        <v/>
      </c>
      <c r="L500" s="7" t="str">
        <f t="shared" si="45"/>
        <v/>
      </c>
      <c r="M500" s="7"/>
      <c r="N500" s="7"/>
      <c r="O500" s="7" t="str">
        <f t="shared" si="46"/>
        <v/>
      </c>
      <c r="P500" s="14"/>
      <c r="Q500" s="7" t="str">
        <f t="shared" si="47"/>
        <v/>
      </c>
      <c r="R500" s="2"/>
    </row>
  </sheetData>
  <autoFilter ref="A1:L1" xr:uid="{3CCB16C9-C050-4743-8BA5-4631A98EFE23}"/>
  <mergeCells count="20">
    <mergeCell ref="S30:U39"/>
    <mergeCell ref="T23:U23"/>
    <mergeCell ref="T24:U24"/>
    <mergeCell ref="T17:U17"/>
    <mergeCell ref="T18:U18"/>
    <mergeCell ref="T19:U19"/>
    <mergeCell ref="T20:U20"/>
    <mergeCell ref="T21:U21"/>
    <mergeCell ref="T16:U16"/>
    <mergeCell ref="S5:U5"/>
    <mergeCell ref="T6:U6"/>
    <mergeCell ref="T7:U7"/>
    <mergeCell ref="T8:U8"/>
    <mergeCell ref="T9:U9"/>
    <mergeCell ref="T10:U10"/>
    <mergeCell ref="T11:U11"/>
    <mergeCell ref="T12:U12"/>
    <mergeCell ref="T13:U13"/>
    <mergeCell ref="T14:U14"/>
    <mergeCell ref="T15:U15"/>
  </mergeCells>
  <conditionalFormatting sqref="M2:O500">
    <cfRule type="containsText" dxfId="7" priority="2" operator="containsText" text="Fail">
      <formula>NOT(ISERROR(SEARCH("Fail",M2)))</formula>
    </cfRule>
  </conditionalFormatting>
  <conditionalFormatting sqref="M2:O5003">
    <cfRule type="containsText" dxfId="6" priority="1" operator="containsText" text="Pass">
      <formula>NOT(ISERROR(SEARCH("Pass",M2)))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0B77081-CC00-4693-8F3B-291D3ECBCA26}">
          <x14:formula1>
            <xm:f>'Data References'!$A$3:$A$4</xm:f>
          </x14:formula1>
          <xm:sqref>D2:D199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B16C9-C050-4743-8BA5-4631A98EFE23}">
  <dimension ref="A1:Y500"/>
  <sheetViews>
    <sheetView zoomScale="55" zoomScaleNormal="55" workbookViewId="0">
      <selection activeCell="AA40" sqref="AA40"/>
    </sheetView>
  </sheetViews>
  <sheetFormatPr defaultRowHeight="15" x14ac:dyDescent="0.25"/>
  <cols>
    <col min="1" max="1" width="8.5703125" bestFit="1" customWidth="1"/>
    <col min="2" max="2" width="28.5703125" customWidth="1"/>
    <col min="3" max="3" width="9.85546875" bestFit="1" customWidth="1"/>
    <col min="4" max="4" width="8.7109375" bestFit="1" customWidth="1"/>
    <col min="5" max="5" width="9" bestFit="1" customWidth="1"/>
    <col min="6" max="7" width="15" bestFit="1" customWidth="1"/>
    <col min="8" max="8" width="19.28515625" bestFit="1" customWidth="1"/>
    <col min="9" max="9" width="18.42578125" bestFit="1" customWidth="1"/>
    <col min="10" max="10" width="19" bestFit="1" customWidth="1"/>
    <col min="11" max="11" width="13.42578125" bestFit="1" customWidth="1"/>
    <col min="12" max="12" width="16.7109375" bestFit="1" customWidth="1"/>
    <col min="13" max="13" width="9.85546875" customWidth="1"/>
    <col min="14" max="14" width="10.28515625" bestFit="1" customWidth="1"/>
    <col min="15" max="15" width="9.5703125" bestFit="1" customWidth="1"/>
    <col min="16" max="16" width="10.42578125" bestFit="1" customWidth="1"/>
    <col min="17" max="17" width="10.28515625" customWidth="1"/>
    <col min="18" max="18" width="10.85546875" bestFit="1" customWidth="1"/>
    <col min="19" max="19" width="8.7109375" bestFit="1" customWidth="1"/>
    <col min="20" max="20" width="7.140625" bestFit="1" customWidth="1"/>
    <col min="21" max="21" width="6.42578125" customWidth="1"/>
    <col min="22" max="22" width="38.7109375" customWidth="1"/>
    <col min="23" max="23" width="28.28515625" customWidth="1"/>
    <col min="24" max="24" width="57.140625" customWidth="1"/>
  </cols>
  <sheetData>
    <row r="1" spans="1:25" ht="50.25" customHeight="1" x14ac:dyDescent="0.25">
      <c r="A1" s="8" t="s">
        <v>43</v>
      </c>
      <c r="B1" s="4" t="s">
        <v>0</v>
      </c>
      <c r="C1" s="4" t="s">
        <v>1</v>
      </c>
      <c r="D1" s="4" t="s">
        <v>3</v>
      </c>
      <c r="E1" s="4" t="s">
        <v>5</v>
      </c>
      <c r="F1" s="4" t="s">
        <v>6</v>
      </c>
      <c r="G1" s="8" t="s">
        <v>17</v>
      </c>
      <c r="H1" s="8" t="s">
        <v>14</v>
      </c>
      <c r="I1" s="8" t="s">
        <v>15</v>
      </c>
      <c r="J1" s="8" t="s">
        <v>16</v>
      </c>
      <c r="K1" s="8" t="s">
        <v>44</v>
      </c>
      <c r="L1" s="8" t="s">
        <v>45</v>
      </c>
      <c r="M1" s="8" t="s">
        <v>105</v>
      </c>
      <c r="N1" s="8" t="s">
        <v>104</v>
      </c>
      <c r="O1" s="8" t="s">
        <v>103</v>
      </c>
      <c r="P1" s="8" t="s">
        <v>102</v>
      </c>
      <c r="Q1" s="8" t="s">
        <v>101</v>
      </c>
      <c r="R1" s="8" t="s">
        <v>106</v>
      </c>
      <c r="S1" s="8" t="s">
        <v>68</v>
      </c>
      <c r="T1" s="8" t="s">
        <v>69</v>
      </c>
      <c r="U1" s="23"/>
      <c r="V1" s="21" t="s">
        <v>63</v>
      </c>
      <c r="W1" s="7" t="s">
        <v>64</v>
      </c>
      <c r="X1" s="7" t="s">
        <v>65</v>
      </c>
      <c r="Y1" s="15"/>
    </row>
    <row r="2" spans="1:25" x14ac:dyDescent="0.25">
      <c r="A2" s="14" t="s">
        <v>4</v>
      </c>
      <c r="B2" s="10" t="s">
        <v>49</v>
      </c>
      <c r="C2" s="10" t="s">
        <v>2</v>
      </c>
      <c r="D2" s="10" t="s">
        <v>7</v>
      </c>
      <c r="E2" s="10">
        <v>21</v>
      </c>
      <c r="F2" s="10" t="str">
        <f>IFERROR(VLOOKUP(E2, 'Data References'!$C$3:$D$55, 2, FALSE),"")</f>
        <v>F1/M1</v>
      </c>
      <c r="G2" s="10">
        <f>IFERROR(VLOOKUP(F2,'Data References'!$D$3:$E$55,2,FALSE),"")</f>
        <v>1.35</v>
      </c>
      <c r="H2" s="10">
        <f>IFERROR(IF($D2="","",IF($D2="Male",$W$29,$W$30)),"")</f>
        <v>123</v>
      </c>
      <c r="I2" s="7">
        <f>IF(OR(H2="", G2=""), "", ROUNDDOWN(H2*G2, 0))</f>
        <v>166</v>
      </c>
      <c r="J2" s="7">
        <v>165</v>
      </c>
      <c r="K2" s="7" t="str">
        <f>IFERROR(IF(OR(J2="", I2=""), "", IF(J2&lt;I2, "Pass", "Fail")), "")</f>
        <v>Pass</v>
      </c>
      <c r="L2" s="7" t="str" cm="1">
        <f t="array" ref="L2">IFERROR(IF(COUNTBLANK(M2:Q2)&gt;0, "", IF(AND(M2:Q2="Pass"), "Pass", "Fail")), "")</f>
        <v>Pass</v>
      </c>
      <c r="M2" s="7" t="s">
        <v>47</v>
      </c>
      <c r="N2" s="7" t="s">
        <v>47</v>
      </c>
      <c r="O2" s="7" t="s">
        <v>47</v>
      </c>
      <c r="P2" s="7" t="s">
        <v>47</v>
      </c>
      <c r="Q2" s="7" t="s">
        <v>47</v>
      </c>
      <c r="R2" s="7" t="str">
        <f>IFERROR(IF(OR(K2="", L2=""), "", IF(AND(K2="Pass", L2="Pass"), "Pass", "Fail")), "")</f>
        <v>Pass</v>
      </c>
      <c r="S2" s="7">
        <v>0</v>
      </c>
      <c r="T2" s="7" t="str">
        <f>IF(R2="", "", IF(R2="Pass", IF(S2=0, "Bronze", IF(OR(S2=1, S2=2, S2=3), "Silver", IF(S2=4, "Gold", ""))), IF(R2="Fail", "N/A", "")))</f>
        <v>Bronze</v>
      </c>
      <c r="U2" s="24"/>
      <c r="V2" s="21">
        <f>COUNTIF(T:T, "bronze")</f>
        <v>1</v>
      </c>
      <c r="W2" s="7">
        <f>COUNTIF(T:T, "silver")</f>
        <v>0</v>
      </c>
      <c r="X2" s="7">
        <f>COUNTIF(T:T, "gold")</f>
        <v>0</v>
      </c>
      <c r="Y2" s="15"/>
    </row>
    <row r="3" spans="1:25" x14ac:dyDescent="0.25">
      <c r="A3" s="14" t="s">
        <v>4</v>
      </c>
      <c r="B3" s="10" t="s">
        <v>49</v>
      </c>
      <c r="C3" s="10" t="s">
        <v>2</v>
      </c>
      <c r="D3" s="10" t="s">
        <v>8</v>
      </c>
      <c r="E3" s="10">
        <v>35</v>
      </c>
      <c r="F3" s="10" t="str">
        <f>IFERROR(VLOOKUP(E3, 'Data References'!$C$3:$D$55, 2, FALSE),"")</f>
        <v>F2/M2</v>
      </c>
      <c r="G3" s="10">
        <f>IFERROR(VLOOKUP(F3,'Data References'!$D$3:$E$55,2,FALSE),"")</f>
        <v>1.45</v>
      </c>
      <c r="H3" s="10">
        <f t="shared" ref="H3:H66" si="0">IFERROR(IF($D3="","",IF($D3="Male",$W$29,$W$30)),"")</f>
        <v>147</v>
      </c>
      <c r="I3" s="7">
        <f t="shared" ref="I3:I66" si="1">IF(OR(H3="", G3=""), "", ROUNDDOWN(H3*G3, 0))</f>
        <v>213</v>
      </c>
      <c r="J3" s="5">
        <v>180</v>
      </c>
      <c r="K3" s="7" t="str">
        <f t="shared" ref="K3:K66" si="2">IFERROR(IF(OR(J3="", I3=""), "", IF(J3&lt;I3, "Pass", "Fail")), "")</f>
        <v>Pass</v>
      </c>
      <c r="L3" s="7" t="str" cm="1">
        <f t="array" ref="L3">IFERROR(IF(COUNTBLANK(M3:Q3)&gt;0, "", IF(AND(M3:Q3="Pass"), "Pass", "Fail")), "")</f>
        <v>Fail</v>
      </c>
      <c r="M3" s="7" t="s">
        <v>47</v>
      </c>
      <c r="N3" s="7" t="s">
        <v>47</v>
      </c>
      <c r="O3" s="7" t="s">
        <v>48</v>
      </c>
      <c r="P3" s="7" t="s">
        <v>47</v>
      </c>
      <c r="Q3" s="7" t="s">
        <v>48</v>
      </c>
      <c r="R3" s="7" t="str">
        <f t="shared" ref="R3:R66" si="3">IFERROR(IF(OR(K3="", L3=""), "", IF(AND(K3="Pass", L3="Pass"), "Pass", "Fail")), "")</f>
        <v>Fail</v>
      </c>
      <c r="S3" s="14"/>
      <c r="T3" s="7" t="str">
        <f t="shared" ref="T3:T66" si="4">IF(R3="", "", IF(R3="Pass", IF(S3=0, "Bronze", IF(OR(S3=1, S3=2, S3=3), "Silver", IF(S3=4, "Gold", ""))), IF(R3="Fail", "N/A", "")))</f>
        <v>N/A</v>
      </c>
      <c r="U3" s="24"/>
      <c r="V3" s="21" t="s">
        <v>66</v>
      </c>
      <c r="W3" s="7" t="s">
        <v>67</v>
      </c>
      <c r="X3" s="7"/>
      <c r="Y3" s="30"/>
    </row>
    <row r="4" spans="1:25" x14ac:dyDescent="0.25">
      <c r="A4" s="14"/>
      <c r="B4" s="7"/>
      <c r="C4" s="7"/>
      <c r="D4" s="7"/>
      <c r="E4" s="10"/>
      <c r="F4" s="10" t="str">
        <f>IFERROR(VLOOKUP(E4, 'Data References'!$C$3:$D$55, 2, FALSE),"")</f>
        <v/>
      </c>
      <c r="G4" s="10" t="str">
        <f>IFERROR(VLOOKUP(F4,'Data References'!$D$3:$E$55,2,FALSE),"")</f>
        <v/>
      </c>
      <c r="H4" s="10" t="str">
        <f t="shared" si="0"/>
        <v/>
      </c>
      <c r="I4" s="7" t="str">
        <f t="shared" si="1"/>
        <v/>
      </c>
      <c r="J4" s="6"/>
      <c r="K4" s="7" t="str">
        <f t="shared" si="2"/>
        <v/>
      </c>
      <c r="L4" s="7" t="str" cm="1">
        <f t="array" ref="L4">IFERROR(IF(COUNTBLANK(M4:Q4)&gt;0, "", IF(AND(M4:Q4="Pass"), "Pass", "Fail")), "")</f>
        <v/>
      </c>
      <c r="M4" s="7"/>
      <c r="N4" s="7"/>
      <c r="O4" s="7"/>
      <c r="P4" s="7"/>
      <c r="Q4" s="7"/>
      <c r="R4" s="7" t="str">
        <f t="shared" si="3"/>
        <v/>
      </c>
      <c r="S4" s="14"/>
      <c r="T4" s="7" t="str">
        <f t="shared" si="4"/>
        <v/>
      </c>
      <c r="U4" s="24"/>
      <c r="V4" s="21">
        <f>COUNTA(B2:B1000)</f>
        <v>2</v>
      </c>
      <c r="W4" s="7">
        <f>COUNTIF(R2:R100, "pass")</f>
        <v>1</v>
      </c>
      <c r="X4" s="7"/>
      <c r="Y4" s="30"/>
    </row>
    <row r="5" spans="1:25" x14ac:dyDescent="0.25">
      <c r="A5" s="14"/>
      <c r="B5" s="7"/>
      <c r="C5" s="7"/>
      <c r="D5" s="7"/>
      <c r="E5" s="10"/>
      <c r="F5" s="10" t="str">
        <f>IFERROR(VLOOKUP(E5, 'Data References'!$C$3:$D$55, 2, FALSE),"")</f>
        <v/>
      </c>
      <c r="G5" s="10" t="str">
        <f>IFERROR(VLOOKUP(F5,'Data References'!$D$3:$E$55,2,FALSE),"")</f>
        <v/>
      </c>
      <c r="H5" s="10" t="str">
        <f t="shared" si="0"/>
        <v/>
      </c>
      <c r="I5" s="7" t="str">
        <f t="shared" si="1"/>
        <v/>
      </c>
      <c r="J5" s="6"/>
      <c r="K5" s="7" t="str">
        <f t="shared" si="2"/>
        <v/>
      </c>
      <c r="L5" s="7" t="str" cm="1">
        <f t="array" ref="L5">IFERROR(IF(COUNTBLANK(M5:Q5)&gt;0, "", IF(AND(M5:Q5="Pass"), "Pass", "Fail")), "")</f>
        <v/>
      </c>
      <c r="M5" s="7"/>
      <c r="N5" s="7"/>
      <c r="O5" s="7"/>
      <c r="P5" s="7"/>
      <c r="Q5" s="7"/>
      <c r="R5" s="7" t="str">
        <f t="shared" si="3"/>
        <v/>
      </c>
      <c r="S5" s="14"/>
      <c r="T5" s="7" t="str">
        <f t="shared" si="4"/>
        <v/>
      </c>
      <c r="U5" s="24"/>
      <c r="V5" s="66" t="s">
        <v>18</v>
      </c>
      <c r="W5" s="41"/>
      <c r="X5" s="41"/>
      <c r="Y5" s="15"/>
    </row>
    <row r="6" spans="1:25" x14ac:dyDescent="0.25">
      <c r="A6" s="14"/>
      <c r="B6" s="7"/>
      <c r="C6" s="7"/>
      <c r="D6" s="7"/>
      <c r="E6" s="10"/>
      <c r="F6" s="10" t="str">
        <f>IFERROR(VLOOKUP(E6, 'Data References'!$C$3:$D$55, 2, FALSE),"")</f>
        <v/>
      </c>
      <c r="G6" s="10" t="str">
        <f>IFERROR(VLOOKUP(F6,'Data References'!$D$3:$E$55,2,FALSE),"")</f>
        <v/>
      </c>
      <c r="H6" s="10" t="str">
        <f t="shared" si="0"/>
        <v/>
      </c>
      <c r="I6" s="7" t="str">
        <f t="shared" si="1"/>
        <v/>
      </c>
      <c r="J6" s="6"/>
      <c r="K6" s="7" t="str">
        <f t="shared" si="2"/>
        <v/>
      </c>
      <c r="L6" s="7" t="str" cm="1">
        <f t="array" ref="L6">IFERROR(IF(COUNTBLANK(M6:Q6)&gt;0, "", IF(AND(M6:Q6="Pass"), "Pass", "Fail")), "")</f>
        <v/>
      </c>
      <c r="M6" s="7"/>
      <c r="N6" s="7"/>
      <c r="O6" s="7"/>
      <c r="P6" s="7"/>
      <c r="Q6" s="7"/>
      <c r="R6" s="7" t="str">
        <f t="shared" si="3"/>
        <v/>
      </c>
      <c r="S6" s="14"/>
      <c r="T6" s="7" t="str">
        <f t="shared" si="4"/>
        <v/>
      </c>
      <c r="U6" s="24"/>
      <c r="V6" s="22" t="s">
        <v>34</v>
      </c>
      <c r="W6" s="42" t="s">
        <v>51</v>
      </c>
      <c r="X6" s="42"/>
      <c r="Y6" s="15"/>
    </row>
    <row r="7" spans="1:25" x14ac:dyDescent="0.25">
      <c r="A7" s="14"/>
      <c r="B7" s="7"/>
      <c r="C7" s="7"/>
      <c r="D7" s="7"/>
      <c r="E7" s="10"/>
      <c r="F7" s="10" t="str">
        <f>IFERROR(VLOOKUP(E7, 'Data References'!$C$3:$D$55, 2, FALSE),"")</f>
        <v/>
      </c>
      <c r="G7" s="10" t="str">
        <f>IFERROR(VLOOKUP(F7,'Data References'!$D$3:$E$55,2,FALSE),"")</f>
        <v/>
      </c>
      <c r="H7" s="10" t="str">
        <f t="shared" si="0"/>
        <v/>
      </c>
      <c r="I7" s="7" t="str">
        <f t="shared" si="1"/>
        <v/>
      </c>
      <c r="J7" s="6"/>
      <c r="K7" s="7" t="str">
        <f t="shared" si="2"/>
        <v/>
      </c>
      <c r="L7" s="7" t="str" cm="1">
        <f t="array" ref="L7">IFERROR(IF(COUNTBLANK(M7:Q7)&gt;0, "", IF(AND(M7:Q7="Pass"), "Pass", "Fail")), "")</f>
        <v/>
      </c>
      <c r="M7" s="7"/>
      <c r="N7" s="7"/>
      <c r="O7" s="7"/>
      <c r="P7" s="7"/>
      <c r="Q7" s="7"/>
      <c r="R7" s="7" t="str">
        <f t="shared" si="3"/>
        <v/>
      </c>
      <c r="S7" s="14"/>
      <c r="T7" s="7" t="str">
        <f t="shared" si="4"/>
        <v/>
      </c>
      <c r="U7" s="24"/>
      <c r="V7" s="22" t="s">
        <v>35</v>
      </c>
      <c r="W7" s="42" t="s">
        <v>52</v>
      </c>
      <c r="X7" s="42"/>
      <c r="Y7" s="15"/>
    </row>
    <row r="8" spans="1:25" x14ac:dyDescent="0.25">
      <c r="A8" s="14"/>
      <c r="B8" s="7"/>
      <c r="C8" s="7"/>
      <c r="D8" s="7"/>
      <c r="E8" s="10"/>
      <c r="F8" s="10" t="str">
        <f>IFERROR(VLOOKUP(E8, 'Data References'!$C$3:$D$55, 2, FALSE),"")</f>
        <v/>
      </c>
      <c r="G8" s="10" t="str">
        <f>IFERROR(VLOOKUP(F8,'Data References'!$D$3:$E$55,2,FALSE),"")</f>
        <v/>
      </c>
      <c r="H8" s="10" t="str">
        <f t="shared" si="0"/>
        <v/>
      </c>
      <c r="I8" s="7" t="str">
        <f t="shared" si="1"/>
        <v/>
      </c>
      <c r="J8" s="6"/>
      <c r="K8" s="7" t="str">
        <f t="shared" si="2"/>
        <v/>
      </c>
      <c r="L8" s="7" t="str" cm="1">
        <f t="array" ref="L8">IFERROR(IF(COUNTBLANK(M8:Q8)&gt;0, "", IF(AND(M8:Q8="Pass"), "Pass", "Fail")), "")</f>
        <v/>
      </c>
      <c r="M8" s="7"/>
      <c r="N8" s="7"/>
      <c r="O8" s="7"/>
      <c r="P8" s="7"/>
      <c r="Q8" s="7"/>
      <c r="R8" s="7" t="str">
        <f t="shared" si="3"/>
        <v/>
      </c>
      <c r="S8" s="14"/>
      <c r="T8" s="7" t="str">
        <f t="shared" si="4"/>
        <v/>
      </c>
      <c r="U8" s="24"/>
      <c r="V8" s="22" t="s">
        <v>36</v>
      </c>
      <c r="W8" s="42" t="s">
        <v>53</v>
      </c>
      <c r="X8" s="42"/>
      <c r="Y8" s="15"/>
    </row>
    <row r="9" spans="1:25" x14ac:dyDescent="0.25">
      <c r="A9" s="14"/>
      <c r="B9" s="7"/>
      <c r="C9" s="7"/>
      <c r="D9" s="7"/>
      <c r="E9" s="10"/>
      <c r="F9" s="10" t="str">
        <f>IFERROR(VLOOKUP(E9, 'Data References'!$C$3:$D$55, 2, FALSE),"")</f>
        <v/>
      </c>
      <c r="G9" s="10" t="str">
        <f>IFERROR(VLOOKUP(F9,'Data References'!$D$3:$E$55,2,FALSE),"")</f>
        <v/>
      </c>
      <c r="H9" s="10" t="str">
        <f t="shared" si="0"/>
        <v/>
      </c>
      <c r="I9" s="7" t="str">
        <f t="shared" si="1"/>
        <v/>
      </c>
      <c r="J9" s="6"/>
      <c r="K9" s="7" t="str">
        <f t="shared" si="2"/>
        <v/>
      </c>
      <c r="L9" s="7" t="str" cm="1">
        <f t="array" ref="L9">IFERROR(IF(COUNTBLANK(M9:Q9)&gt;0, "", IF(AND(M9:Q9="Pass"), "Pass", "Fail")), "")</f>
        <v/>
      </c>
      <c r="M9" s="7"/>
      <c r="N9" s="7"/>
      <c r="O9" s="7"/>
      <c r="P9" s="7"/>
      <c r="Q9" s="7"/>
      <c r="R9" s="7" t="str">
        <f t="shared" si="3"/>
        <v/>
      </c>
      <c r="S9" s="14"/>
      <c r="T9" s="7" t="str">
        <f t="shared" si="4"/>
        <v/>
      </c>
      <c r="U9" s="24"/>
      <c r="V9" s="22" t="s">
        <v>37</v>
      </c>
      <c r="W9" s="42" t="s">
        <v>50</v>
      </c>
      <c r="X9" s="42"/>
      <c r="Y9" s="15"/>
    </row>
    <row r="10" spans="1:25" x14ac:dyDescent="0.25">
      <c r="A10" s="14"/>
      <c r="B10" s="7"/>
      <c r="C10" s="7"/>
      <c r="D10" s="7"/>
      <c r="E10" s="10"/>
      <c r="F10" s="10" t="str">
        <f>IFERROR(VLOOKUP(E10, 'Data References'!$C$3:$D$55, 2, FALSE),"")</f>
        <v/>
      </c>
      <c r="G10" s="10" t="str">
        <f>IFERROR(VLOOKUP(F10,'Data References'!$D$3:$E$55,2,FALSE),"")</f>
        <v/>
      </c>
      <c r="H10" s="10" t="str">
        <f t="shared" si="0"/>
        <v/>
      </c>
      <c r="I10" s="7" t="str">
        <f t="shared" si="1"/>
        <v/>
      </c>
      <c r="J10" s="6"/>
      <c r="K10" s="7" t="str">
        <f t="shared" si="2"/>
        <v/>
      </c>
      <c r="L10" s="7" t="str" cm="1">
        <f t="array" ref="L10">IFERROR(IF(COUNTBLANK(M10:Q10)&gt;0, "", IF(AND(M10:Q10="Pass"), "Pass", "Fail")), "")</f>
        <v/>
      </c>
      <c r="M10" s="7"/>
      <c r="N10" s="7"/>
      <c r="O10" s="7"/>
      <c r="P10" s="7"/>
      <c r="Q10" s="7"/>
      <c r="R10" s="7" t="str">
        <f t="shared" si="3"/>
        <v/>
      </c>
      <c r="S10" s="14"/>
      <c r="T10" s="7" t="str">
        <f t="shared" si="4"/>
        <v/>
      </c>
      <c r="U10" s="24"/>
      <c r="V10" s="22" t="s">
        <v>38</v>
      </c>
      <c r="W10" s="40" t="s">
        <v>25</v>
      </c>
      <c r="X10" s="40"/>
      <c r="Y10" s="15"/>
    </row>
    <row r="11" spans="1:25" x14ac:dyDescent="0.25">
      <c r="A11" s="14"/>
      <c r="B11" s="7"/>
      <c r="C11" s="7"/>
      <c r="D11" s="7"/>
      <c r="E11" s="10"/>
      <c r="F11" s="10" t="str">
        <f>IFERROR(VLOOKUP(E11, 'Data References'!$C$3:$D$55, 2, FALSE),"")</f>
        <v/>
      </c>
      <c r="G11" s="10" t="str">
        <f>IFERROR(VLOOKUP(F11,'Data References'!$D$3:$E$55,2,FALSE),"")</f>
        <v/>
      </c>
      <c r="H11" s="10" t="str">
        <f t="shared" si="0"/>
        <v/>
      </c>
      <c r="I11" s="7" t="str">
        <f t="shared" si="1"/>
        <v/>
      </c>
      <c r="J11" s="6"/>
      <c r="K11" s="7" t="str">
        <f t="shared" si="2"/>
        <v/>
      </c>
      <c r="L11" s="7" t="str" cm="1">
        <f t="array" ref="L11">IFERROR(IF(COUNTBLANK(M11:Q11)&gt;0, "", IF(AND(M11:Q11="Pass"), "Pass", "Fail")), "")</f>
        <v/>
      </c>
      <c r="M11" s="7"/>
      <c r="N11" s="7"/>
      <c r="O11" s="7"/>
      <c r="P11" s="7"/>
      <c r="Q11" s="7"/>
      <c r="R11" s="7" t="str">
        <f t="shared" si="3"/>
        <v/>
      </c>
      <c r="S11" s="14"/>
      <c r="T11" s="7" t="str">
        <f t="shared" si="4"/>
        <v/>
      </c>
      <c r="U11" s="24"/>
      <c r="V11" s="22" t="s">
        <v>39</v>
      </c>
      <c r="W11" s="40" t="s">
        <v>25</v>
      </c>
      <c r="X11" s="40"/>
      <c r="Y11" s="15"/>
    </row>
    <row r="12" spans="1:25" ht="15.75" customHeight="1" x14ac:dyDescent="0.25">
      <c r="A12" s="14"/>
      <c r="B12" s="7"/>
      <c r="C12" s="7"/>
      <c r="D12" s="7"/>
      <c r="E12" s="10"/>
      <c r="F12" s="10" t="str">
        <f>IFERROR(VLOOKUP(E12, 'Data References'!$C$3:$D$55, 2, FALSE),"")</f>
        <v/>
      </c>
      <c r="G12" s="10" t="str">
        <f>IFERROR(VLOOKUP(F12,'Data References'!$D$3:$E$55,2,FALSE),"")</f>
        <v/>
      </c>
      <c r="H12" s="10" t="str">
        <f t="shared" si="0"/>
        <v/>
      </c>
      <c r="I12" s="7" t="str">
        <f t="shared" si="1"/>
        <v/>
      </c>
      <c r="J12" s="6"/>
      <c r="K12" s="7" t="str">
        <f t="shared" si="2"/>
        <v/>
      </c>
      <c r="L12" s="7" t="str" cm="1">
        <f t="array" ref="L12">IFERROR(IF(COUNTBLANK(M12:Q12)&gt;0, "", IF(AND(M12:Q12="Pass"), "Pass", "Fail")), "")</f>
        <v/>
      </c>
      <c r="M12" s="7"/>
      <c r="N12" s="7"/>
      <c r="O12" s="7"/>
      <c r="P12" s="7"/>
      <c r="Q12" s="7"/>
      <c r="R12" s="7" t="str">
        <f t="shared" si="3"/>
        <v/>
      </c>
      <c r="S12" s="14"/>
      <c r="T12" s="7" t="str">
        <f t="shared" si="4"/>
        <v/>
      </c>
      <c r="U12" s="24"/>
      <c r="V12" s="22" t="s">
        <v>40</v>
      </c>
      <c r="W12" s="40" t="s">
        <v>25</v>
      </c>
      <c r="X12" s="40"/>
      <c r="Y12" s="15"/>
    </row>
    <row r="13" spans="1:25" ht="15" customHeight="1" x14ac:dyDescent="0.25">
      <c r="A13" s="14"/>
      <c r="B13" s="7"/>
      <c r="C13" s="7"/>
      <c r="D13" s="7"/>
      <c r="E13" s="10"/>
      <c r="F13" s="10" t="str">
        <f>IFERROR(VLOOKUP(E13, 'Data References'!$C$3:$D$55, 2, FALSE),"")</f>
        <v/>
      </c>
      <c r="G13" s="10" t="str">
        <f>IFERROR(VLOOKUP(F13,'Data References'!$D$3:$E$55,2,FALSE),"")</f>
        <v/>
      </c>
      <c r="H13" s="10" t="str">
        <f t="shared" si="0"/>
        <v/>
      </c>
      <c r="I13" s="7" t="str">
        <f t="shared" si="1"/>
        <v/>
      </c>
      <c r="J13" s="6"/>
      <c r="K13" s="7" t="str">
        <f t="shared" si="2"/>
        <v/>
      </c>
      <c r="L13" s="7" t="str" cm="1">
        <f t="array" ref="L13">IFERROR(IF(COUNTBLANK(M13:Q13)&gt;0, "", IF(AND(M13:Q13="Pass"), "Pass", "Fail")), "")</f>
        <v/>
      </c>
      <c r="M13" s="7"/>
      <c r="N13" s="7"/>
      <c r="O13" s="7"/>
      <c r="P13" s="7"/>
      <c r="Q13" s="7"/>
      <c r="R13" s="7" t="str">
        <f t="shared" si="3"/>
        <v/>
      </c>
      <c r="S13" s="14"/>
      <c r="T13" s="7" t="str">
        <f t="shared" si="4"/>
        <v/>
      </c>
      <c r="U13" s="24"/>
      <c r="V13" s="22" t="s">
        <v>41</v>
      </c>
      <c r="W13" s="40" t="s">
        <v>25</v>
      </c>
      <c r="X13" s="40"/>
      <c r="Y13" s="15"/>
    </row>
    <row r="14" spans="1:25" ht="15" customHeight="1" x14ac:dyDescent="0.25">
      <c r="A14" s="14"/>
      <c r="B14" s="7"/>
      <c r="C14" s="7"/>
      <c r="D14" s="7"/>
      <c r="E14" s="10"/>
      <c r="F14" s="10" t="str">
        <f>IFERROR(VLOOKUP(E14, 'Data References'!$C$3:$D$55, 2, FALSE),"")</f>
        <v/>
      </c>
      <c r="G14" s="10" t="str">
        <f>IFERROR(VLOOKUP(F14,'Data References'!$D$3:$E$55,2,FALSE),"")</f>
        <v/>
      </c>
      <c r="H14" s="10" t="str">
        <f t="shared" si="0"/>
        <v/>
      </c>
      <c r="I14" s="7" t="str">
        <f t="shared" si="1"/>
        <v/>
      </c>
      <c r="J14" s="6"/>
      <c r="K14" s="7" t="str">
        <f t="shared" si="2"/>
        <v/>
      </c>
      <c r="L14" s="7" t="str" cm="1">
        <f t="array" ref="L14">IFERROR(IF(COUNTBLANK(M14:Q14)&gt;0, "", IF(AND(M14:Q14="Pass"), "Pass", "Fail")), "")</f>
        <v/>
      </c>
      <c r="M14" s="7"/>
      <c r="N14" s="7"/>
      <c r="O14" s="7"/>
      <c r="P14" s="7"/>
      <c r="Q14" s="7"/>
      <c r="R14" s="7" t="str">
        <f t="shared" si="3"/>
        <v/>
      </c>
      <c r="S14" s="14"/>
      <c r="T14" s="7" t="str">
        <f t="shared" si="4"/>
        <v/>
      </c>
      <c r="U14" s="24"/>
      <c r="V14" s="22" t="s">
        <v>42</v>
      </c>
      <c r="W14" s="43" t="s">
        <v>27</v>
      </c>
      <c r="X14" s="43"/>
      <c r="Y14" s="15"/>
    </row>
    <row r="15" spans="1:25" ht="15" customHeight="1" x14ac:dyDescent="0.25">
      <c r="A15" s="14"/>
      <c r="B15" s="7"/>
      <c r="C15" s="7"/>
      <c r="D15" s="7"/>
      <c r="E15" s="10"/>
      <c r="F15" s="10" t="str">
        <f>IFERROR(VLOOKUP(E15, 'Data References'!$C$3:$D$55, 2, FALSE),"")</f>
        <v/>
      </c>
      <c r="G15" s="10" t="str">
        <f>IFERROR(VLOOKUP(F15,'Data References'!$D$3:$E$55,2,FALSE),"")</f>
        <v/>
      </c>
      <c r="H15" s="10" t="str">
        <f t="shared" si="0"/>
        <v/>
      </c>
      <c r="I15" s="7" t="str">
        <f t="shared" si="1"/>
        <v/>
      </c>
      <c r="J15" s="6"/>
      <c r="K15" s="7" t="str">
        <f t="shared" si="2"/>
        <v/>
      </c>
      <c r="L15" s="7" t="str" cm="1">
        <f t="array" ref="L15">IFERROR(IF(COUNTBLANK(M15:Q15)&gt;0, "", IF(AND(M15:Q15="Pass"), "Pass", "Fail")), "")</f>
        <v/>
      </c>
      <c r="M15" s="7"/>
      <c r="N15" s="7"/>
      <c r="O15" s="7"/>
      <c r="P15" s="7"/>
      <c r="Q15" s="7"/>
      <c r="R15" s="7" t="str">
        <f t="shared" si="3"/>
        <v/>
      </c>
      <c r="S15" s="14"/>
      <c r="T15" s="7" t="str">
        <f t="shared" si="4"/>
        <v/>
      </c>
      <c r="U15" s="24"/>
      <c r="V15" s="22" t="s">
        <v>211</v>
      </c>
      <c r="W15" s="40" t="s">
        <v>25</v>
      </c>
      <c r="X15" s="40"/>
      <c r="Y15" s="15"/>
    </row>
    <row r="16" spans="1:25" ht="15" customHeight="1" x14ac:dyDescent="0.25">
      <c r="A16" s="14"/>
      <c r="B16" s="7"/>
      <c r="C16" s="7"/>
      <c r="D16" s="7"/>
      <c r="E16" s="10"/>
      <c r="F16" s="10" t="str">
        <f>IFERROR(VLOOKUP(E16, 'Data References'!$C$3:$D$55, 2, FALSE),"")</f>
        <v/>
      </c>
      <c r="G16" s="10" t="str">
        <f>IFERROR(VLOOKUP(F16,'Data References'!$D$3:$E$55,2,FALSE),"")</f>
        <v/>
      </c>
      <c r="H16" s="10" t="str">
        <f t="shared" si="0"/>
        <v/>
      </c>
      <c r="I16" s="7" t="str">
        <f t="shared" si="1"/>
        <v/>
      </c>
      <c r="J16" s="6"/>
      <c r="K16" s="7" t="str">
        <f t="shared" si="2"/>
        <v/>
      </c>
      <c r="L16" s="7" t="str" cm="1">
        <f t="array" ref="L16">IFERROR(IF(COUNTBLANK(M16:Q16)&gt;0, "", IF(AND(M16:Q16="Pass"), "Pass", "Fail")), "")</f>
        <v/>
      </c>
      <c r="M16" s="7"/>
      <c r="N16" s="7"/>
      <c r="O16" s="7"/>
      <c r="P16" s="7"/>
      <c r="Q16" s="7"/>
      <c r="R16" s="7" t="str">
        <f t="shared" si="3"/>
        <v/>
      </c>
      <c r="S16" s="14"/>
      <c r="T16" s="7" t="str">
        <f t="shared" si="4"/>
        <v/>
      </c>
      <c r="U16" s="24"/>
      <c r="V16" s="22" t="s">
        <v>212</v>
      </c>
      <c r="W16" s="40" t="s">
        <v>25</v>
      </c>
      <c r="X16" s="40"/>
      <c r="Y16" s="15"/>
    </row>
    <row r="17" spans="1:25" ht="15" customHeight="1" x14ac:dyDescent="0.25">
      <c r="A17" s="14"/>
      <c r="B17" s="7"/>
      <c r="C17" s="7"/>
      <c r="D17" s="7"/>
      <c r="E17" s="10"/>
      <c r="F17" s="10" t="str">
        <f>IFERROR(VLOOKUP(E17, 'Data References'!$C$3:$D$55, 2, FALSE),"")</f>
        <v/>
      </c>
      <c r="G17" s="10" t="str">
        <f>IFERROR(VLOOKUP(F17,'Data References'!$D$3:$E$55,2,FALSE),"")</f>
        <v/>
      </c>
      <c r="H17" s="10" t="str">
        <f t="shared" si="0"/>
        <v/>
      </c>
      <c r="I17" s="7" t="str">
        <f t="shared" si="1"/>
        <v/>
      </c>
      <c r="J17" s="6"/>
      <c r="K17" s="7" t="str">
        <f t="shared" si="2"/>
        <v/>
      </c>
      <c r="L17" s="7" t="str" cm="1">
        <f t="array" ref="L17">IFERROR(IF(COUNTBLANK(M17:Q17)&gt;0, "", IF(AND(M17:Q17="Pass"), "Pass", "Fail")), "")</f>
        <v/>
      </c>
      <c r="M17" s="7"/>
      <c r="N17" s="7"/>
      <c r="O17" s="7"/>
      <c r="P17" s="7"/>
      <c r="Q17" s="7"/>
      <c r="R17" s="7" t="str">
        <f t="shared" si="3"/>
        <v/>
      </c>
      <c r="S17" s="14"/>
      <c r="T17" s="7" t="str">
        <f t="shared" si="4"/>
        <v/>
      </c>
      <c r="U17" s="24"/>
      <c r="V17" s="22" t="s">
        <v>213</v>
      </c>
      <c r="W17" s="42" t="s">
        <v>221</v>
      </c>
      <c r="X17" s="42"/>
      <c r="Y17" s="15"/>
    </row>
    <row r="18" spans="1:25" ht="15" customHeight="1" x14ac:dyDescent="0.25">
      <c r="A18" s="14"/>
      <c r="B18" s="7"/>
      <c r="C18" s="7"/>
      <c r="D18" s="7"/>
      <c r="E18" s="10"/>
      <c r="F18" s="10" t="str">
        <f>IFERROR(VLOOKUP(E18, 'Data References'!$C$3:$D$55, 2, FALSE),"")</f>
        <v/>
      </c>
      <c r="G18" s="10" t="str">
        <f>IFERROR(VLOOKUP(F18,'Data References'!$D$3:$E$55,2,FALSE),"")</f>
        <v/>
      </c>
      <c r="H18" s="10" t="str">
        <f t="shared" si="0"/>
        <v/>
      </c>
      <c r="I18" s="7" t="str">
        <f t="shared" si="1"/>
        <v/>
      </c>
      <c r="J18" s="6"/>
      <c r="K18" s="7" t="str">
        <f t="shared" si="2"/>
        <v/>
      </c>
      <c r="L18" s="7" t="str" cm="1">
        <f t="array" ref="L18">IFERROR(IF(COUNTBLANK(M18:Q18)&gt;0, "", IF(AND(M18:Q18="Pass"), "Pass", "Fail")), "")</f>
        <v/>
      </c>
      <c r="M18" s="7"/>
      <c r="N18" s="7"/>
      <c r="O18" s="7"/>
      <c r="P18" s="7"/>
      <c r="Q18" s="7"/>
      <c r="R18" s="7" t="str">
        <f t="shared" si="3"/>
        <v/>
      </c>
      <c r="S18" s="14"/>
      <c r="T18" s="7" t="str">
        <f t="shared" si="4"/>
        <v/>
      </c>
      <c r="U18" s="24"/>
      <c r="V18" s="22" t="s">
        <v>214</v>
      </c>
      <c r="W18" s="42" t="s">
        <v>221</v>
      </c>
      <c r="X18" s="42"/>
      <c r="Y18" s="15"/>
    </row>
    <row r="19" spans="1:25" ht="15" customHeight="1" x14ac:dyDescent="0.25">
      <c r="A19" s="14"/>
      <c r="B19" s="7"/>
      <c r="C19" s="7"/>
      <c r="D19" s="7"/>
      <c r="E19" s="10"/>
      <c r="F19" s="10" t="str">
        <f>IFERROR(VLOOKUP(E19, 'Data References'!$C$3:$D$55, 2, FALSE),"")</f>
        <v/>
      </c>
      <c r="G19" s="10" t="str">
        <f>IFERROR(VLOOKUP(F19,'Data References'!$D$3:$E$55,2,FALSE),"")</f>
        <v/>
      </c>
      <c r="H19" s="10" t="str">
        <f t="shared" si="0"/>
        <v/>
      </c>
      <c r="I19" s="7" t="str">
        <f t="shared" si="1"/>
        <v/>
      </c>
      <c r="J19" s="6"/>
      <c r="K19" s="7" t="str">
        <f t="shared" si="2"/>
        <v/>
      </c>
      <c r="L19" s="7" t="str" cm="1">
        <f t="array" ref="L19">IFERROR(IF(COUNTBLANK(M19:Q19)&gt;0, "", IF(AND(M19:Q19="Pass"), "Pass", "Fail")), "")</f>
        <v/>
      </c>
      <c r="M19" s="7"/>
      <c r="N19" s="7"/>
      <c r="O19" s="7"/>
      <c r="P19" s="7"/>
      <c r="Q19" s="7"/>
      <c r="R19" s="7" t="str">
        <f t="shared" si="3"/>
        <v/>
      </c>
      <c r="S19" s="14"/>
      <c r="T19" s="7" t="str">
        <f t="shared" si="4"/>
        <v/>
      </c>
      <c r="U19" s="24"/>
      <c r="V19" s="22" t="s">
        <v>215</v>
      </c>
      <c r="W19" s="42" t="s">
        <v>221</v>
      </c>
      <c r="X19" s="42"/>
      <c r="Y19" s="15"/>
    </row>
    <row r="20" spans="1:25" ht="15" customHeight="1" x14ac:dyDescent="0.25">
      <c r="A20" s="14"/>
      <c r="B20" s="7"/>
      <c r="C20" s="7"/>
      <c r="D20" s="7"/>
      <c r="E20" s="10"/>
      <c r="F20" s="10" t="str">
        <f>IFERROR(VLOOKUP(E20, 'Data References'!$C$3:$D$55, 2, FALSE),"")</f>
        <v/>
      </c>
      <c r="G20" s="10" t="str">
        <f>IFERROR(VLOOKUP(F20,'Data References'!$D$3:$E$55,2,FALSE),"")</f>
        <v/>
      </c>
      <c r="H20" s="10" t="str">
        <f t="shared" si="0"/>
        <v/>
      </c>
      <c r="I20" s="7" t="str">
        <f t="shared" si="1"/>
        <v/>
      </c>
      <c r="J20" s="6"/>
      <c r="K20" s="7" t="str">
        <f t="shared" si="2"/>
        <v/>
      </c>
      <c r="L20" s="7" t="str" cm="1">
        <f t="array" ref="L20">IFERROR(IF(COUNTBLANK(M20:Q20)&gt;0, "", IF(AND(M20:Q20="Pass"), "Pass", "Fail")), "")</f>
        <v/>
      </c>
      <c r="M20" s="7"/>
      <c r="N20" s="7"/>
      <c r="O20" s="7"/>
      <c r="P20" s="7"/>
      <c r="Q20" s="7"/>
      <c r="R20" s="7" t="str">
        <f t="shared" si="3"/>
        <v/>
      </c>
      <c r="S20" s="14"/>
      <c r="T20" s="7" t="str">
        <f t="shared" si="4"/>
        <v/>
      </c>
      <c r="U20" s="24"/>
      <c r="V20" s="22" t="s">
        <v>216</v>
      </c>
      <c r="W20" s="42" t="s">
        <v>221</v>
      </c>
      <c r="X20" s="42"/>
      <c r="Y20" s="30"/>
    </row>
    <row r="21" spans="1:25" x14ac:dyDescent="0.25">
      <c r="A21" s="14"/>
      <c r="B21" s="7"/>
      <c r="C21" s="7"/>
      <c r="D21" s="7"/>
      <c r="E21" s="10"/>
      <c r="F21" s="10" t="str">
        <f>IFERROR(VLOOKUP(E21, 'Data References'!$C$3:$D$55, 2, FALSE),"")</f>
        <v/>
      </c>
      <c r="G21" s="10" t="str">
        <f>IFERROR(VLOOKUP(F21,'Data References'!$D$3:$E$55,2,FALSE),"")</f>
        <v/>
      </c>
      <c r="H21" s="10" t="str">
        <f t="shared" si="0"/>
        <v/>
      </c>
      <c r="I21" s="7" t="str">
        <f t="shared" si="1"/>
        <v/>
      </c>
      <c r="J21" s="6"/>
      <c r="K21" s="7" t="str">
        <f t="shared" si="2"/>
        <v/>
      </c>
      <c r="L21" s="7" t="str" cm="1">
        <f t="array" ref="L21">IFERROR(IF(COUNTBLANK(M21:Q21)&gt;0, "", IF(AND(M21:Q21="Pass"), "Pass", "Fail")), "")</f>
        <v/>
      </c>
      <c r="M21" s="7"/>
      <c r="N21" s="7"/>
      <c r="O21" s="7"/>
      <c r="P21" s="7"/>
      <c r="Q21" s="7"/>
      <c r="R21" s="7" t="str">
        <f t="shared" si="3"/>
        <v/>
      </c>
      <c r="S21" s="14"/>
      <c r="T21" s="7" t="str">
        <f t="shared" si="4"/>
        <v/>
      </c>
      <c r="U21" s="24"/>
      <c r="V21" s="22" t="s">
        <v>217</v>
      </c>
      <c r="W21" s="42" t="s">
        <v>221</v>
      </c>
      <c r="X21" s="42"/>
      <c r="Y21" s="30"/>
    </row>
    <row r="22" spans="1:25" x14ac:dyDescent="0.25">
      <c r="A22" s="14"/>
      <c r="B22" s="7"/>
      <c r="C22" s="7"/>
      <c r="D22" s="7"/>
      <c r="E22" s="10"/>
      <c r="F22" s="10" t="str">
        <f>IFERROR(VLOOKUP(E22, 'Data References'!$C$3:$D$55, 2, FALSE),"")</f>
        <v/>
      </c>
      <c r="G22" s="10" t="str">
        <f>IFERROR(VLOOKUP(F22,'Data References'!$D$3:$E$55,2,FALSE),"")</f>
        <v/>
      </c>
      <c r="H22" s="10" t="str">
        <f t="shared" si="0"/>
        <v/>
      </c>
      <c r="I22" s="7" t="str">
        <f t="shared" si="1"/>
        <v/>
      </c>
      <c r="J22" s="6"/>
      <c r="K22" s="7" t="str">
        <f t="shared" si="2"/>
        <v/>
      </c>
      <c r="L22" s="7" t="str" cm="1">
        <f t="array" ref="L22">IFERROR(IF(COUNTBLANK(M22:Q22)&gt;0, "", IF(AND(M22:Q22="Pass"), "Pass", "Fail")), "")</f>
        <v/>
      </c>
      <c r="M22" s="7"/>
      <c r="N22" s="7"/>
      <c r="O22" s="7"/>
      <c r="P22" s="7"/>
      <c r="Q22" s="7"/>
      <c r="R22" s="7" t="str">
        <f t="shared" si="3"/>
        <v/>
      </c>
      <c r="S22" s="14"/>
      <c r="T22" s="7" t="str">
        <f t="shared" si="4"/>
        <v/>
      </c>
      <c r="U22" s="24"/>
      <c r="V22" s="22" t="s">
        <v>218</v>
      </c>
      <c r="W22" s="40" t="s">
        <v>25</v>
      </c>
      <c r="X22" s="40"/>
      <c r="Y22" s="32"/>
    </row>
    <row r="23" spans="1:25" x14ac:dyDescent="0.25">
      <c r="A23" s="14"/>
      <c r="B23" s="7"/>
      <c r="C23" s="7"/>
      <c r="D23" s="7"/>
      <c r="E23" s="10"/>
      <c r="F23" s="10" t="str">
        <f>IFERROR(VLOOKUP(E23, 'Data References'!$C$3:$D$55, 2, FALSE),"")</f>
        <v/>
      </c>
      <c r="G23" s="10" t="str">
        <f>IFERROR(VLOOKUP(F23,'Data References'!$D$3:$E$55,2,FALSE),"")</f>
        <v/>
      </c>
      <c r="H23" s="10" t="str">
        <f t="shared" si="0"/>
        <v/>
      </c>
      <c r="I23" s="7" t="str">
        <f t="shared" si="1"/>
        <v/>
      </c>
      <c r="J23" s="6"/>
      <c r="K23" s="7" t="str">
        <f t="shared" si="2"/>
        <v/>
      </c>
      <c r="L23" s="7" t="str" cm="1">
        <f t="array" ref="L23">IFERROR(IF(COUNTBLANK(M23:Q23)&gt;0, "", IF(AND(M23:Q23="Pass"), "Pass", "Fail")), "")</f>
        <v/>
      </c>
      <c r="M23" s="7"/>
      <c r="N23" s="7"/>
      <c r="O23" s="7"/>
      <c r="P23" s="7"/>
      <c r="Q23" s="7"/>
      <c r="R23" s="7" t="str">
        <f t="shared" si="3"/>
        <v/>
      </c>
      <c r="S23" s="14"/>
      <c r="T23" s="7" t="str">
        <f t="shared" si="4"/>
        <v/>
      </c>
      <c r="U23" s="24"/>
      <c r="V23" s="22" t="s">
        <v>77</v>
      </c>
      <c r="W23" s="42" t="s">
        <v>70</v>
      </c>
      <c r="X23" s="42"/>
      <c r="Y23" s="32"/>
    </row>
    <row r="24" spans="1:25" ht="15" customHeight="1" x14ac:dyDescent="0.25">
      <c r="A24" s="14"/>
      <c r="B24" s="7"/>
      <c r="C24" s="7"/>
      <c r="D24" s="7"/>
      <c r="E24" s="10"/>
      <c r="F24" s="10" t="str">
        <f>IFERROR(VLOOKUP(E24, 'Data References'!$C$3:$D$55, 2, FALSE),"")</f>
        <v/>
      </c>
      <c r="G24" s="10" t="str">
        <f>IFERROR(VLOOKUP(F24,'Data References'!$D$3:$E$55,2,FALSE),"")</f>
        <v/>
      </c>
      <c r="H24" s="10" t="str">
        <f t="shared" si="0"/>
        <v/>
      </c>
      <c r="I24" s="7" t="str">
        <f t="shared" si="1"/>
        <v/>
      </c>
      <c r="J24" s="6"/>
      <c r="K24" s="7" t="str">
        <f t="shared" si="2"/>
        <v/>
      </c>
      <c r="L24" s="7" t="str" cm="1">
        <f t="array" ref="L24">IFERROR(IF(COUNTBLANK(M24:Q24)&gt;0, "", IF(AND(M24:Q24="Pass"), "Pass", "Fail")), "")</f>
        <v/>
      </c>
      <c r="M24" s="7"/>
      <c r="N24" s="7"/>
      <c r="O24" s="7"/>
      <c r="P24" s="7"/>
      <c r="Q24" s="7"/>
      <c r="R24" s="7" t="str">
        <f t="shared" si="3"/>
        <v/>
      </c>
      <c r="S24" s="14"/>
      <c r="T24" s="7" t="str">
        <f t="shared" si="4"/>
        <v/>
      </c>
      <c r="U24" s="30"/>
      <c r="V24" s="22" t="s">
        <v>78</v>
      </c>
      <c r="W24" s="40" t="s">
        <v>73</v>
      </c>
      <c r="X24" s="40"/>
      <c r="Y24" s="30"/>
    </row>
    <row r="25" spans="1:25" ht="15" customHeight="1" x14ac:dyDescent="0.25">
      <c r="A25" s="14"/>
      <c r="B25" s="7"/>
      <c r="C25" s="7"/>
      <c r="D25" s="7"/>
      <c r="E25" s="10"/>
      <c r="F25" s="10" t="str">
        <f>IFERROR(VLOOKUP(E25, 'Data References'!$C$3:$D$55, 2, FALSE),"")</f>
        <v/>
      </c>
      <c r="G25" s="10" t="str">
        <f>IFERROR(VLOOKUP(F25,'Data References'!$D$3:$E$55,2,FALSE),"")</f>
        <v/>
      </c>
      <c r="H25" s="10" t="str">
        <f t="shared" si="0"/>
        <v/>
      </c>
      <c r="I25" s="7" t="str">
        <f t="shared" si="1"/>
        <v/>
      </c>
      <c r="J25" s="6"/>
      <c r="K25" s="7" t="str">
        <f t="shared" si="2"/>
        <v/>
      </c>
      <c r="L25" s="7" t="str" cm="1">
        <f t="array" ref="L25">IFERROR(IF(COUNTBLANK(M25:Q25)&gt;0, "", IF(AND(M25:Q25="Pass"), "Pass", "Fail")), "")</f>
        <v/>
      </c>
      <c r="M25" s="7"/>
      <c r="N25" s="7"/>
      <c r="O25" s="7"/>
      <c r="P25" s="7"/>
      <c r="Q25" s="7"/>
      <c r="R25" s="7" t="str">
        <f t="shared" si="3"/>
        <v/>
      </c>
      <c r="S25" s="14"/>
      <c r="T25" s="7" t="str">
        <f t="shared" si="4"/>
        <v/>
      </c>
      <c r="U25" s="30"/>
      <c r="V25" s="37"/>
      <c r="W25" s="65"/>
      <c r="X25" s="65"/>
      <c r="Y25" s="15"/>
    </row>
    <row r="26" spans="1:25" ht="15" customHeight="1" x14ac:dyDescent="0.25">
      <c r="A26" s="14"/>
      <c r="B26" s="7"/>
      <c r="C26" s="7"/>
      <c r="D26" s="7"/>
      <c r="E26" s="10"/>
      <c r="F26" s="10" t="str">
        <f>IFERROR(VLOOKUP(E26, 'Data References'!$C$3:$D$55, 2, FALSE),"")</f>
        <v/>
      </c>
      <c r="G26" s="10" t="str">
        <f>IFERROR(VLOOKUP(F26,'Data References'!$D$3:$E$55,2,FALSE),"")</f>
        <v/>
      </c>
      <c r="H26" s="10" t="str">
        <f t="shared" si="0"/>
        <v/>
      </c>
      <c r="I26" s="7" t="str">
        <f t="shared" si="1"/>
        <v/>
      </c>
      <c r="J26" s="6"/>
      <c r="K26" s="7" t="str">
        <f t="shared" si="2"/>
        <v/>
      </c>
      <c r="L26" s="7" t="str" cm="1">
        <f t="array" ref="L26">IFERROR(IF(COUNTBLANK(M26:Q26)&gt;0, "", IF(AND(M26:Q26="Pass"), "Pass", "Fail")), "")</f>
        <v/>
      </c>
      <c r="M26" s="7"/>
      <c r="N26" s="7"/>
      <c r="O26" s="7"/>
      <c r="P26" s="7"/>
      <c r="Q26" s="7"/>
      <c r="R26" s="7" t="str">
        <f t="shared" si="3"/>
        <v/>
      </c>
      <c r="S26" s="14"/>
      <c r="T26" s="7" t="str">
        <f t="shared" si="4"/>
        <v/>
      </c>
      <c r="U26" s="30"/>
      <c r="V26" s="22" t="s">
        <v>222</v>
      </c>
      <c r="W26" s="44" t="s">
        <v>219</v>
      </c>
      <c r="X26" s="45"/>
      <c r="Y26" s="15"/>
    </row>
    <row r="27" spans="1:25" ht="15" customHeight="1" x14ac:dyDescent="0.25">
      <c r="A27" s="14"/>
      <c r="B27" s="7"/>
      <c r="C27" s="7"/>
      <c r="D27" s="7"/>
      <c r="E27" s="10"/>
      <c r="F27" s="10" t="str">
        <f>IFERROR(VLOOKUP(E27, 'Data References'!$C$3:$D$55, 2, FALSE),"")</f>
        <v/>
      </c>
      <c r="G27" s="10" t="str">
        <f>IFERROR(VLOOKUP(F27,'Data References'!$D$3:$E$55,2,FALSE),"")</f>
        <v/>
      </c>
      <c r="H27" s="10" t="str">
        <f t="shared" si="0"/>
        <v/>
      </c>
      <c r="I27" s="7" t="str">
        <f t="shared" si="1"/>
        <v/>
      </c>
      <c r="J27" s="6"/>
      <c r="K27" s="7" t="str">
        <f t="shared" si="2"/>
        <v/>
      </c>
      <c r="L27" s="7" t="str" cm="1">
        <f t="array" ref="L27">IFERROR(IF(COUNTBLANK(M27:Q27)&gt;0, "", IF(AND(M27:Q27="Pass"), "Pass", "Fail")), "")</f>
        <v/>
      </c>
      <c r="M27" s="7"/>
      <c r="N27" s="7"/>
      <c r="O27" s="7"/>
      <c r="P27" s="7"/>
      <c r="Q27" s="7"/>
      <c r="R27" s="7" t="str">
        <f t="shared" si="3"/>
        <v/>
      </c>
      <c r="S27" s="14"/>
      <c r="T27" s="7" t="str">
        <f t="shared" si="4"/>
        <v/>
      </c>
      <c r="U27" s="30"/>
      <c r="V27" s="22" t="s">
        <v>223</v>
      </c>
      <c r="W27" s="42" t="s">
        <v>220</v>
      </c>
      <c r="X27" s="42"/>
      <c r="Y27" s="15"/>
    </row>
    <row r="28" spans="1:25" ht="15" customHeight="1" x14ac:dyDescent="0.25">
      <c r="A28" s="14"/>
      <c r="B28" s="7"/>
      <c r="C28" s="7"/>
      <c r="D28" s="7"/>
      <c r="E28" s="10"/>
      <c r="F28" s="10" t="str">
        <f>IFERROR(VLOOKUP(E28, 'Data References'!$C$3:$D$55, 2, FALSE),"")</f>
        <v/>
      </c>
      <c r="G28" s="10" t="str">
        <f>IFERROR(VLOOKUP(F28,'Data References'!$D$3:$E$55,2,FALSE),"")</f>
        <v/>
      </c>
      <c r="H28" s="10" t="str">
        <f t="shared" si="0"/>
        <v/>
      </c>
      <c r="I28" s="7" t="str">
        <f t="shared" si="1"/>
        <v/>
      </c>
      <c r="J28" s="6"/>
      <c r="K28" s="7" t="str">
        <f t="shared" si="2"/>
        <v/>
      </c>
      <c r="L28" s="7" t="str" cm="1">
        <f t="array" ref="L28">IFERROR(IF(COUNTBLANK(M28:Q28)&gt;0, "", IF(AND(M28:Q28="Pass"), "Pass", "Fail")), "")</f>
        <v/>
      </c>
      <c r="M28" s="7"/>
      <c r="N28" s="7"/>
      <c r="O28" s="7"/>
      <c r="P28" s="7"/>
      <c r="Q28" s="7"/>
      <c r="R28" s="7" t="str">
        <f t="shared" si="3"/>
        <v/>
      </c>
      <c r="S28" s="14"/>
      <c r="T28" s="7" t="str">
        <f t="shared" si="4"/>
        <v/>
      </c>
      <c r="U28" s="30"/>
      <c r="V28" s="37"/>
      <c r="W28" s="65"/>
      <c r="X28" s="65"/>
      <c r="Y28" s="15"/>
    </row>
    <row r="29" spans="1:25" ht="15" customHeight="1" x14ac:dyDescent="0.25">
      <c r="A29" s="14"/>
      <c r="B29" s="7"/>
      <c r="C29" s="7"/>
      <c r="D29" s="7"/>
      <c r="E29" s="10"/>
      <c r="F29" s="10" t="str">
        <f>IFERROR(VLOOKUP(E29, 'Data References'!$C$3:$D$55, 2, FALSE),"")</f>
        <v/>
      </c>
      <c r="G29" s="10" t="str">
        <f>IFERROR(VLOOKUP(F29,'Data References'!$D$3:$E$55,2,FALSE),"")</f>
        <v/>
      </c>
      <c r="H29" s="10" t="str">
        <f t="shared" si="0"/>
        <v/>
      </c>
      <c r="I29" s="7" t="str">
        <f t="shared" si="1"/>
        <v/>
      </c>
      <c r="J29" s="6"/>
      <c r="K29" s="7" t="str">
        <f t="shared" si="2"/>
        <v/>
      </c>
      <c r="L29" s="7" t="str" cm="1">
        <f t="array" ref="L29">IFERROR(IF(COUNTBLANK(M29:Q29)&gt;0, "", IF(AND(M29:Q29="Pass"), "Pass", "Fail")), "")</f>
        <v/>
      </c>
      <c r="M29" s="7"/>
      <c r="N29" s="7"/>
      <c r="O29" s="7"/>
      <c r="P29" s="7"/>
      <c r="Q29" s="7"/>
      <c r="R29" s="7" t="str">
        <f t="shared" si="3"/>
        <v/>
      </c>
      <c r="S29" s="14"/>
      <c r="T29" s="7" t="str">
        <f t="shared" si="4"/>
        <v/>
      </c>
      <c r="U29" s="30"/>
      <c r="V29" s="22" t="s">
        <v>12</v>
      </c>
      <c r="W29" s="7">
        <v>123</v>
      </c>
      <c r="X29" s="7" t="s">
        <v>81</v>
      </c>
      <c r="Y29" s="15"/>
    </row>
    <row r="30" spans="1:25" ht="15" customHeight="1" x14ac:dyDescent="0.25">
      <c r="A30" s="14"/>
      <c r="B30" s="7"/>
      <c r="C30" s="7"/>
      <c r="D30" s="7"/>
      <c r="E30" s="10"/>
      <c r="F30" s="10" t="str">
        <f>IFERROR(VLOOKUP(E30, 'Data References'!$C$3:$D$55, 2, FALSE),"")</f>
        <v/>
      </c>
      <c r="G30" s="10" t="str">
        <f>IFERROR(VLOOKUP(F30,'Data References'!$D$3:$E$55,2,FALSE),"")</f>
        <v/>
      </c>
      <c r="H30" s="10" t="str">
        <f t="shared" si="0"/>
        <v/>
      </c>
      <c r="I30" s="7" t="str">
        <f t="shared" si="1"/>
        <v/>
      </c>
      <c r="J30" s="6"/>
      <c r="K30" s="7" t="str">
        <f t="shared" si="2"/>
        <v/>
      </c>
      <c r="L30" s="7" t="str" cm="1">
        <f t="array" ref="L30">IFERROR(IF(COUNTBLANK(M30:Q30)&gt;0, "", IF(AND(M30:Q30="Pass"), "Pass", "Fail")), "")</f>
        <v/>
      </c>
      <c r="M30" s="7"/>
      <c r="N30" s="7"/>
      <c r="O30" s="7"/>
      <c r="P30" s="7"/>
      <c r="Q30" s="7"/>
      <c r="R30" s="7" t="str">
        <f t="shared" si="3"/>
        <v/>
      </c>
      <c r="S30" s="14"/>
      <c r="T30" s="7" t="str">
        <f t="shared" si="4"/>
        <v/>
      </c>
      <c r="U30" s="30"/>
      <c r="V30" s="22" t="s">
        <v>13</v>
      </c>
      <c r="W30" s="7">
        <v>147</v>
      </c>
      <c r="X30" s="7" t="s">
        <v>81</v>
      </c>
      <c r="Y30" s="15"/>
    </row>
    <row r="31" spans="1:25" ht="15" customHeight="1" x14ac:dyDescent="0.25">
      <c r="A31" s="14"/>
      <c r="B31" s="7"/>
      <c r="C31" s="7"/>
      <c r="D31" s="7"/>
      <c r="E31" s="10"/>
      <c r="F31" s="10" t="str">
        <f>IFERROR(VLOOKUP(E31, 'Data References'!$C$3:$D$55, 2, FALSE),"")</f>
        <v/>
      </c>
      <c r="G31" s="10" t="str">
        <f>IFERROR(VLOOKUP(F31,'Data References'!$D$3:$E$55,2,FALSE),"")</f>
        <v/>
      </c>
      <c r="H31" s="10" t="str">
        <f t="shared" si="0"/>
        <v/>
      </c>
      <c r="I31" s="7" t="str">
        <f t="shared" si="1"/>
        <v/>
      </c>
      <c r="J31" s="6"/>
      <c r="K31" s="7" t="str">
        <f t="shared" si="2"/>
        <v/>
      </c>
      <c r="L31" s="7" t="str" cm="1">
        <f t="array" ref="L31">IFERROR(IF(COUNTBLANK(M31:Q31)&gt;0, "", IF(AND(M31:Q31="Pass"), "Pass", "Fail")), "")</f>
        <v/>
      </c>
      <c r="M31" s="7"/>
      <c r="N31" s="7"/>
      <c r="O31" s="7"/>
      <c r="P31" s="7"/>
      <c r="Q31" s="7"/>
      <c r="R31" s="7" t="str">
        <f t="shared" si="3"/>
        <v/>
      </c>
      <c r="S31" s="14"/>
      <c r="T31" s="7" t="str">
        <f t="shared" si="4"/>
        <v/>
      </c>
      <c r="U31" s="30"/>
      <c r="V31" s="22" t="s">
        <v>32</v>
      </c>
      <c r="W31" s="7">
        <f>COUNTIF(D:D, "Male")</f>
        <v>1</v>
      </c>
      <c r="X31" s="20" t="s">
        <v>25</v>
      </c>
      <c r="Y31" s="15"/>
    </row>
    <row r="32" spans="1:25" ht="15" customHeight="1" x14ac:dyDescent="0.25">
      <c r="A32" s="14"/>
      <c r="B32" s="7"/>
      <c r="C32" s="7"/>
      <c r="D32" s="7"/>
      <c r="E32" s="10"/>
      <c r="F32" s="10" t="str">
        <f>IFERROR(VLOOKUP(E32, 'Data References'!$C$3:$D$55, 2, FALSE),"")</f>
        <v/>
      </c>
      <c r="G32" s="10" t="str">
        <f>IFERROR(VLOOKUP(F32,'Data References'!$D$3:$E$55,2,FALSE),"")</f>
        <v/>
      </c>
      <c r="H32" s="10" t="str">
        <f t="shared" si="0"/>
        <v/>
      </c>
      <c r="I32" s="7" t="str">
        <f t="shared" si="1"/>
        <v/>
      </c>
      <c r="J32" s="6"/>
      <c r="K32" s="7" t="str">
        <f t="shared" si="2"/>
        <v/>
      </c>
      <c r="L32" s="7" t="str" cm="1">
        <f t="array" ref="L32">IFERROR(IF(COUNTBLANK(M32:Q32)&gt;0, "", IF(AND(M32:Q32="Pass"), "Pass", "Fail")), "")</f>
        <v/>
      </c>
      <c r="M32" s="7"/>
      <c r="N32" s="7"/>
      <c r="O32" s="7"/>
      <c r="P32" s="7"/>
      <c r="Q32" s="7"/>
      <c r="R32" s="7" t="str">
        <f t="shared" si="3"/>
        <v/>
      </c>
      <c r="S32" s="14"/>
      <c r="T32" s="7" t="str">
        <f t="shared" si="4"/>
        <v/>
      </c>
      <c r="U32" s="30"/>
      <c r="V32" s="22" t="s">
        <v>33</v>
      </c>
      <c r="W32" s="7">
        <f>COUNTIF(D:D, "Female")</f>
        <v>1</v>
      </c>
      <c r="X32" s="20" t="s">
        <v>25</v>
      </c>
      <c r="Y32" s="15"/>
    </row>
    <row r="33" spans="1:25" ht="15" customHeight="1" x14ac:dyDescent="0.25">
      <c r="A33" s="14"/>
      <c r="B33" s="7"/>
      <c r="C33" s="7"/>
      <c r="D33" s="7"/>
      <c r="E33" s="10"/>
      <c r="F33" s="10" t="str">
        <f>IFERROR(VLOOKUP(E33, 'Data References'!$C$3:$D$55, 2, FALSE),"")</f>
        <v/>
      </c>
      <c r="G33" s="10" t="str">
        <f>IFERROR(VLOOKUP(F33,'Data References'!$D$3:$E$55,2,FALSE),"")</f>
        <v/>
      </c>
      <c r="H33" s="10" t="str">
        <f t="shared" si="0"/>
        <v/>
      </c>
      <c r="I33" s="7" t="str">
        <f t="shared" si="1"/>
        <v/>
      </c>
      <c r="J33" s="6"/>
      <c r="K33" s="7" t="str">
        <f t="shared" si="2"/>
        <v/>
      </c>
      <c r="L33" s="7" t="str" cm="1">
        <f t="array" ref="L33">IFERROR(IF(COUNTBLANK(M33:Q33)&gt;0, "", IF(AND(M33:Q33="Pass"), "Pass", "Fail")), "")</f>
        <v/>
      </c>
      <c r="M33" s="7"/>
      <c r="N33" s="7"/>
      <c r="O33" s="7"/>
      <c r="P33" s="7"/>
      <c r="Q33" s="7"/>
      <c r="R33" s="7" t="str">
        <f t="shared" si="3"/>
        <v/>
      </c>
      <c r="S33" s="14"/>
      <c r="T33" s="7" t="str">
        <f t="shared" si="4"/>
        <v/>
      </c>
      <c r="U33" s="30"/>
      <c r="V33" s="37"/>
      <c r="W33" s="29"/>
      <c r="X33" s="29"/>
      <c r="Y33" s="15"/>
    </row>
    <row r="34" spans="1:25" ht="15" customHeight="1" x14ac:dyDescent="0.25">
      <c r="A34" s="14"/>
      <c r="B34" s="7"/>
      <c r="C34" s="7"/>
      <c r="D34" s="7"/>
      <c r="E34" s="10"/>
      <c r="F34" s="10" t="str">
        <f>IFERROR(VLOOKUP(E34, 'Data References'!$C$3:$D$55, 2, FALSE),"")</f>
        <v/>
      </c>
      <c r="G34" s="10" t="str">
        <f>IFERROR(VLOOKUP(F34,'Data References'!$D$3:$E$55,2,FALSE),"")</f>
        <v/>
      </c>
      <c r="H34" s="10" t="str">
        <f t="shared" si="0"/>
        <v/>
      </c>
      <c r="I34" s="7" t="str">
        <f t="shared" si="1"/>
        <v/>
      </c>
      <c r="J34" s="6"/>
      <c r="K34" s="7" t="str">
        <f t="shared" si="2"/>
        <v/>
      </c>
      <c r="L34" s="7" t="str" cm="1">
        <f t="array" ref="L34">IFERROR(IF(COUNTBLANK(M34:Q34)&gt;0, "", IF(AND(M34:Q34="Pass"), "Pass", "Fail")), "")</f>
        <v/>
      </c>
      <c r="M34" s="7"/>
      <c r="N34" s="7"/>
      <c r="O34" s="7"/>
      <c r="P34" s="7"/>
      <c r="Q34" s="7"/>
      <c r="R34" s="7" t="str">
        <f t="shared" si="3"/>
        <v/>
      </c>
      <c r="S34" s="14"/>
      <c r="T34" s="7" t="str">
        <f t="shared" si="4"/>
        <v/>
      </c>
      <c r="U34" s="30"/>
      <c r="V34" s="48" t="s">
        <v>210</v>
      </c>
      <c r="W34" s="48"/>
      <c r="X34" s="48"/>
      <c r="Y34" s="15"/>
    </row>
    <row r="35" spans="1:25" x14ac:dyDescent="0.25">
      <c r="A35" s="14"/>
      <c r="B35" s="7"/>
      <c r="C35" s="7"/>
      <c r="D35" s="7"/>
      <c r="E35" s="10"/>
      <c r="F35" s="10" t="str">
        <f>IFERROR(VLOOKUP(E35, 'Data References'!$C$3:$D$55, 2, FALSE),"")</f>
        <v/>
      </c>
      <c r="G35" s="10" t="str">
        <f>IFERROR(VLOOKUP(F35,'Data References'!$D$3:$E$55,2,FALSE),"")</f>
        <v/>
      </c>
      <c r="H35" s="10" t="str">
        <f t="shared" si="0"/>
        <v/>
      </c>
      <c r="I35" s="7" t="str">
        <f t="shared" si="1"/>
        <v/>
      </c>
      <c r="J35" s="6"/>
      <c r="K35" s="7" t="str">
        <f t="shared" si="2"/>
        <v/>
      </c>
      <c r="L35" s="7" t="str" cm="1">
        <f t="array" ref="L35">IFERROR(IF(COUNTBLANK(M35:Q35)&gt;0, "", IF(AND(M35:Q35="Pass"), "Pass", "Fail")), "")</f>
        <v/>
      </c>
      <c r="M35" s="7"/>
      <c r="N35" s="7"/>
      <c r="O35" s="7"/>
      <c r="P35" s="7"/>
      <c r="Q35" s="7"/>
      <c r="R35" s="7" t="str">
        <f t="shared" si="3"/>
        <v/>
      </c>
      <c r="S35" s="14"/>
      <c r="T35" s="7" t="str">
        <f t="shared" si="4"/>
        <v/>
      </c>
      <c r="U35" s="30"/>
      <c r="V35" s="49"/>
      <c r="W35" s="49"/>
      <c r="X35" s="49"/>
      <c r="Y35" s="15"/>
    </row>
    <row r="36" spans="1:25" x14ac:dyDescent="0.25">
      <c r="A36" s="14"/>
      <c r="B36" s="7"/>
      <c r="C36" s="7"/>
      <c r="D36" s="7"/>
      <c r="E36" s="10"/>
      <c r="F36" s="10" t="str">
        <f>IFERROR(VLOOKUP(E36, 'Data References'!$C$3:$D$55, 2, FALSE),"")</f>
        <v/>
      </c>
      <c r="G36" s="10" t="str">
        <f>IFERROR(VLOOKUP(F36,'Data References'!$D$3:$E$55,2,FALSE),"")</f>
        <v/>
      </c>
      <c r="H36" s="10" t="str">
        <f t="shared" si="0"/>
        <v/>
      </c>
      <c r="I36" s="7" t="str">
        <f t="shared" si="1"/>
        <v/>
      </c>
      <c r="J36" s="6"/>
      <c r="K36" s="7" t="str">
        <f t="shared" si="2"/>
        <v/>
      </c>
      <c r="L36" s="7" t="str" cm="1">
        <f t="array" ref="L36">IFERROR(IF(COUNTBLANK(M36:Q36)&gt;0, "", IF(AND(M36:Q36="Pass"), "Pass", "Fail")), "")</f>
        <v/>
      </c>
      <c r="M36" s="7"/>
      <c r="N36" s="7"/>
      <c r="O36" s="7"/>
      <c r="P36" s="7"/>
      <c r="Q36" s="7"/>
      <c r="R36" s="7" t="str">
        <f t="shared" si="3"/>
        <v/>
      </c>
      <c r="S36" s="14"/>
      <c r="T36" s="7" t="str">
        <f t="shared" si="4"/>
        <v/>
      </c>
      <c r="U36" s="30"/>
      <c r="V36" s="49"/>
      <c r="W36" s="49"/>
      <c r="X36" s="49"/>
      <c r="Y36" s="15"/>
    </row>
    <row r="37" spans="1:25" x14ac:dyDescent="0.25">
      <c r="A37" s="14"/>
      <c r="B37" s="7"/>
      <c r="C37" s="7"/>
      <c r="D37" s="7"/>
      <c r="E37" s="10"/>
      <c r="F37" s="10" t="str">
        <f>IFERROR(VLOOKUP(E37, 'Data References'!$C$3:$D$55, 2, FALSE),"")</f>
        <v/>
      </c>
      <c r="G37" s="10" t="str">
        <f>IFERROR(VLOOKUP(F37,'Data References'!$D$3:$E$55,2,FALSE),"")</f>
        <v/>
      </c>
      <c r="H37" s="10" t="str">
        <f t="shared" si="0"/>
        <v/>
      </c>
      <c r="I37" s="7" t="str">
        <f t="shared" si="1"/>
        <v/>
      </c>
      <c r="J37" s="6"/>
      <c r="K37" s="7" t="str">
        <f t="shared" si="2"/>
        <v/>
      </c>
      <c r="L37" s="7" t="str" cm="1">
        <f t="array" ref="L37">IFERROR(IF(COUNTBLANK(M37:Q37)&gt;0, "", IF(AND(M37:Q37="Pass"), "Pass", "Fail")), "")</f>
        <v/>
      </c>
      <c r="M37" s="7"/>
      <c r="N37" s="7"/>
      <c r="O37" s="7"/>
      <c r="P37" s="7"/>
      <c r="Q37" s="7"/>
      <c r="R37" s="7" t="str">
        <f t="shared" si="3"/>
        <v/>
      </c>
      <c r="S37" s="14"/>
      <c r="T37" s="7" t="str">
        <f t="shared" si="4"/>
        <v/>
      </c>
      <c r="U37" s="30"/>
      <c r="V37" s="49"/>
      <c r="W37" s="49"/>
      <c r="X37" s="49"/>
      <c r="Y37" s="15"/>
    </row>
    <row r="38" spans="1:25" x14ac:dyDescent="0.25">
      <c r="A38" s="14"/>
      <c r="B38" s="7"/>
      <c r="C38" s="7"/>
      <c r="D38" s="7"/>
      <c r="E38" s="10"/>
      <c r="F38" s="10" t="str">
        <f>IFERROR(VLOOKUP(E38, 'Data References'!$C$3:$D$55, 2, FALSE),"")</f>
        <v/>
      </c>
      <c r="G38" s="10" t="str">
        <f>IFERROR(VLOOKUP(F38,'Data References'!$D$3:$E$55,2,FALSE),"")</f>
        <v/>
      </c>
      <c r="H38" s="10" t="str">
        <f t="shared" si="0"/>
        <v/>
      </c>
      <c r="I38" s="7" t="str">
        <f t="shared" si="1"/>
        <v/>
      </c>
      <c r="J38" s="6"/>
      <c r="K38" s="7" t="str">
        <f t="shared" si="2"/>
        <v/>
      </c>
      <c r="L38" s="7" t="str" cm="1">
        <f t="array" ref="L38">IFERROR(IF(COUNTBLANK(M38:Q38)&gt;0, "", IF(AND(M38:Q38="Pass"), "Pass", "Fail")), "")</f>
        <v/>
      </c>
      <c r="M38" s="7"/>
      <c r="N38" s="7"/>
      <c r="O38" s="7"/>
      <c r="P38" s="7"/>
      <c r="Q38" s="7"/>
      <c r="R38" s="7" t="str">
        <f t="shared" si="3"/>
        <v/>
      </c>
      <c r="S38" s="14"/>
      <c r="T38" s="7" t="str">
        <f t="shared" si="4"/>
        <v/>
      </c>
      <c r="U38" s="30"/>
      <c r="V38" s="49"/>
      <c r="W38" s="49"/>
      <c r="X38" s="49"/>
      <c r="Y38" s="15"/>
    </row>
    <row r="39" spans="1:25" x14ac:dyDescent="0.25">
      <c r="A39" s="14"/>
      <c r="B39" s="7"/>
      <c r="C39" s="7"/>
      <c r="D39" s="7"/>
      <c r="E39" s="10"/>
      <c r="F39" s="10" t="str">
        <f>IFERROR(VLOOKUP(E39, 'Data References'!$C$3:$D$55, 2, FALSE),"")</f>
        <v/>
      </c>
      <c r="G39" s="10" t="str">
        <f>IFERROR(VLOOKUP(F39,'Data References'!$D$3:$E$55,2,FALSE),"")</f>
        <v/>
      </c>
      <c r="H39" s="10" t="str">
        <f t="shared" si="0"/>
        <v/>
      </c>
      <c r="I39" s="7" t="str">
        <f t="shared" si="1"/>
        <v/>
      </c>
      <c r="J39" s="6"/>
      <c r="K39" s="7" t="str">
        <f t="shared" si="2"/>
        <v/>
      </c>
      <c r="L39" s="7" t="str" cm="1">
        <f t="array" ref="L39">IFERROR(IF(COUNTBLANK(M39:Q39)&gt;0, "", IF(AND(M39:Q39="Pass"), "Pass", "Fail")), "")</f>
        <v/>
      </c>
      <c r="M39" s="7"/>
      <c r="N39" s="7"/>
      <c r="O39" s="7"/>
      <c r="P39" s="7"/>
      <c r="Q39" s="7"/>
      <c r="R39" s="7" t="str">
        <f t="shared" si="3"/>
        <v/>
      </c>
      <c r="S39" s="14"/>
      <c r="T39" s="7" t="str">
        <f t="shared" si="4"/>
        <v/>
      </c>
      <c r="U39" s="30"/>
      <c r="V39" s="49"/>
      <c r="W39" s="49"/>
      <c r="X39" s="49"/>
      <c r="Y39" s="15"/>
    </row>
    <row r="40" spans="1:25" ht="15" customHeight="1" x14ac:dyDescent="0.25">
      <c r="A40" s="14"/>
      <c r="B40" s="7"/>
      <c r="C40" s="7"/>
      <c r="D40" s="7"/>
      <c r="E40" s="10"/>
      <c r="F40" s="10" t="str">
        <f>IFERROR(VLOOKUP(E40, 'Data References'!$C$3:$D$55, 2, FALSE),"")</f>
        <v/>
      </c>
      <c r="G40" s="10" t="str">
        <f>IFERROR(VLOOKUP(F40,'Data References'!$D$3:$E$55,2,FALSE),"")</f>
        <v/>
      </c>
      <c r="H40" s="10" t="str">
        <f t="shared" si="0"/>
        <v/>
      </c>
      <c r="I40" s="7" t="str">
        <f t="shared" si="1"/>
        <v/>
      </c>
      <c r="J40" s="6"/>
      <c r="K40" s="7" t="str">
        <f t="shared" si="2"/>
        <v/>
      </c>
      <c r="L40" s="7" t="str" cm="1">
        <f t="array" ref="L40">IFERROR(IF(COUNTBLANK(M40:Q40)&gt;0, "", IF(AND(M40:Q40="Pass"), "Pass", "Fail")), "")</f>
        <v/>
      </c>
      <c r="M40" s="7"/>
      <c r="N40" s="7"/>
      <c r="O40" s="7"/>
      <c r="P40" s="7"/>
      <c r="Q40" s="7"/>
      <c r="R40" s="7" t="str">
        <f t="shared" si="3"/>
        <v/>
      </c>
      <c r="S40" s="14"/>
      <c r="T40" s="7" t="str">
        <f t="shared" si="4"/>
        <v/>
      </c>
      <c r="U40" s="30"/>
      <c r="V40" s="49"/>
      <c r="W40" s="49"/>
      <c r="X40" s="49"/>
      <c r="Y40" s="15"/>
    </row>
    <row r="41" spans="1:25" ht="15" customHeight="1" x14ac:dyDescent="0.25">
      <c r="A41" s="14"/>
      <c r="B41" s="7"/>
      <c r="C41" s="7"/>
      <c r="D41" s="7"/>
      <c r="E41" s="10"/>
      <c r="F41" s="10" t="str">
        <f>IFERROR(VLOOKUP(E41, 'Data References'!$C$3:$D$55, 2, FALSE),"")</f>
        <v/>
      </c>
      <c r="G41" s="10" t="str">
        <f>IFERROR(VLOOKUP(F41,'Data References'!$D$3:$E$55,2,FALSE),"")</f>
        <v/>
      </c>
      <c r="H41" s="10" t="str">
        <f t="shared" si="0"/>
        <v/>
      </c>
      <c r="I41" s="7" t="str">
        <f t="shared" si="1"/>
        <v/>
      </c>
      <c r="J41" s="6"/>
      <c r="K41" s="7" t="str">
        <f t="shared" si="2"/>
        <v/>
      </c>
      <c r="L41" s="7" t="str" cm="1">
        <f t="array" ref="L41">IFERROR(IF(COUNTBLANK(M41:Q41)&gt;0, "", IF(AND(M41:Q41="Pass"), "Pass", "Fail")), "")</f>
        <v/>
      </c>
      <c r="M41" s="7"/>
      <c r="N41" s="7"/>
      <c r="O41" s="7"/>
      <c r="P41" s="7"/>
      <c r="Q41" s="7"/>
      <c r="R41" s="7" t="str">
        <f t="shared" si="3"/>
        <v/>
      </c>
      <c r="S41" s="14"/>
      <c r="T41" s="7" t="str">
        <f t="shared" si="4"/>
        <v/>
      </c>
      <c r="U41" s="30"/>
      <c r="V41" s="49"/>
      <c r="W41" s="49"/>
      <c r="X41" s="49"/>
      <c r="Y41" s="15"/>
    </row>
    <row r="42" spans="1:25" ht="15" customHeight="1" x14ac:dyDescent="0.25">
      <c r="A42" s="14"/>
      <c r="B42" s="7"/>
      <c r="C42" s="7"/>
      <c r="D42" s="7"/>
      <c r="E42" s="10"/>
      <c r="F42" s="10" t="str">
        <f>IFERROR(VLOOKUP(E42, 'Data References'!$C$3:$D$55, 2, FALSE),"")</f>
        <v/>
      </c>
      <c r="G42" s="10" t="str">
        <f>IFERROR(VLOOKUP(F42,'Data References'!$D$3:$E$55,2,FALSE),"")</f>
        <v/>
      </c>
      <c r="H42" s="10" t="str">
        <f t="shared" si="0"/>
        <v/>
      </c>
      <c r="I42" s="7" t="str">
        <f t="shared" si="1"/>
        <v/>
      </c>
      <c r="J42" s="6"/>
      <c r="K42" s="7" t="str">
        <f t="shared" si="2"/>
        <v/>
      </c>
      <c r="L42" s="7" t="str" cm="1">
        <f t="array" ref="L42">IFERROR(IF(COUNTBLANK(M42:Q42)&gt;0, "", IF(AND(M42:Q42="Pass"), "Pass", "Fail")), "")</f>
        <v/>
      </c>
      <c r="M42" s="7"/>
      <c r="N42" s="7"/>
      <c r="O42" s="7"/>
      <c r="P42" s="7"/>
      <c r="Q42" s="7"/>
      <c r="R42" s="7" t="str">
        <f t="shared" si="3"/>
        <v/>
      </c>
      <c r="S42" s="14"/>
      <c r="T42" s="7" t="str">
        <f t="shared" si="4"/>
        <v/>
      </c>
      <c r="U42" s="30"/>
      <c r="V42" s="49"/>
      <c r="W42" s="49"/>
      <c r="X42" s="49"/>
      <c r="Y42" s="15"/>
    </row>
    <row r="43" spans="1:25" ht="15" customHeight="1" x14ac:dyDescent="0.25">
      <c r="A43" s="14"/>
      <c r="B43" s="7"/>
      <c r="C43" s="7"/>
      <c r="D43" s="7"/>
      <c r="E43" s="10"/>
      <c r="F43" s="10" t="str">
        <f>IFERROR(VLOOKUP(E43, 'Data References'!$C$3:$D$55, 2, FALSE),"")</f>
        <v/>
      </c>
      <c r="G43" s="10" t="str">
        <f>IFERROR(VLOOKUP(F43,'Data References'!$D$3:$E$55,2,FALSE),"")</f>
        <v/>
      </c>
      <c r="H43" s="10" t="str">
        <f t="shared" si="0"/>
        <v/>
      </c>
      <c r="I43" s="7" t="str">
        <f t="shared" si="1"/>
        <v/>
      </c>
      <c r="J43" s="6"/>
      <c r="K43" s="7" t="str">
        <f t="shared" si="2"/>
        <v/>
      </c>
      <c r="L43" s="7" t="str" cm="1">
        <f t="array" ref="L43">IFERROR(IF(COUNTBLANK(M43:Q43)&gt;0, "", IF(AND(M43:Q43="Pass"), "Pass", "Fail")), "")</f>
        <v/>
      </c>
      <c r="M43" s="7"/>
      <c r="N43" s="7"/>
      <c r="O43" s="7"/>
      <c r="P43" s="7"/>
      <c r="Q43" s="7"/>
      <c r="R43" s="7" t="str">
        <f t="shared" si="3"/>
        <v/>
      </c>
      <c r="S43" s="14"/>
      <c r="T43" s="7" t="str">
        <f t="shared" si="4"/>
        <v/>
      </c>
      <c r="U43" s="30"/>
      <c r="V43" s="49"/>
      <c r="W43" s="49"/>
      <c r="X43" s="49"/>
      <c r="Y43" s="15"/>
    </row>
    <row r="44" spans="1:25" ht="15" customHeight="1" x14ac:dyDescent="0.45">
      <c r="A44" s="14"/>
      <c r="B44" s="7"/>
      <c r="C44" s="7"/>
      <c r="D44" s="7"/>
      <c r="E44" s="10"/>
      <c r="F44" s="10" t="str">
        <f>IFERROR(VLOOKUP(E44, 'Data References'!$C$3:$D$55, 2, FALSE),"")</f>
        <v/>
      </c>
      <c r="G44" s="10" t="str">
        <f>IFERROR(VLOOKUP(F44,'Data References'!$D$3:$E$55,2,FALSE),"")</f>
        <v/>
      </c>
      <c r="H44" s="10" t="str">
        <f t="shared" si="0"/>
        <v/>
      </c>
      <c r="I44" s="7" t="str">
        <f t="shared" si="1"/>
        <v/>
      </c>
      <c r="J44" s="6"/>
      <c r="K44" s="7" t="str">
        <f t="shared" si="2"/>
        <v/>
      </c>
      <c r="L44" s="7" t="str" cm="1">
        <f t="array" ref="L44">IFERROR(IF(COUNTBLANK(M44:Q44)&gt;0, "", IF(AND(M44:Q44="Pass"), "Pass", "Fail")), "")</f>
        <v/>
      </c>
      <c r="M44" s="7"/>
      <c r="N44" s="7"/>
      <c r="O44" s="7"/>
      <c r="P44" s="7"/>
      <c r="Q44" s="7"/>
      <c r="R44" s="7" t="str">
        <f t="shared" si="3"/>
        <v/>
      </c>
      <c r="S44" s="14"/>
      <c r="T44" s="7" t="str">
        <f t="shared" si="4"/>
        <v/>
      </c>
      <c r="U44" s="30"/>
      <c r="V44" s="39"/>
      <c r="W44" s="39"/>
      <c r="X44" s="39"/>
      <c r="Y44" s="15"/>
    </row>
    <row r="45" spans="1:25" ht="15" customHeight="1" x14ac:dyDescent="0.45">
      <c r="A45" s="14"/>
      <c r="B45" s="7"/>
      <c r="C45" s="7"/>
      <c r="D45" s="7"/>
      <c r="E45" s="10"/>
      <c r="F45" s="10" t="str">
        <f>IFERROR(VLOOKUP(E45, 'Data References'!$C$3:$D$55, 2, FALSE),"")</f>
        <v/>
      </c>
      <c r="G45" s="10" t="str">
        <f>IFERROR(VLOOKUP(F45,'Data References'!$D$3:$E$55,2,FALSE),"")</f>
        <v/>
      </c>
      <c r="H45" s="10" t="str">
        <f t="shared" si="0"/>
        <v/>
      </c>
      <c r="I45" s="7" t="str">
        <f t="shared" si="1"/>
        <v/>
      </c>
      <c r="J45" s="6"/>
      <c r="K45" s="7" t="str">
        <f t="shared" si="2"/>
        <v/>
      </c>
      <c r="L45" s="7" t="str" cm="1">
        <f t="array" ref="L45">IFERROR(IF(COUNTBLANK(M45:Q45)&gt;0, "", IF(AND(M45:Q45="Pass"), "Pass", "Fail")), "")</f>
        <v/>
      </c>
      <c r="M45" s="7"/>
      <c r="N45" s="7"/>
      <c r="O45" s="7"/>
      <c r="P45" s="7"/>
      <c r="Q45" s="7"/>
      <c r="R45" s="7" t="str">
        <f t="shared" si="3"/>
        <v/>
      </c>
      <c r="S45" s="14"/>
      <c r="T45" s="7" t="str">
        <f t="shared" si="4"/>
        <v/>
      </c>
      <c r="U45" s="2"/>
      <c r="V45" s="38"/>
      <c r="W45" s="38"/>
      <c r="X45" s="38"/>
    </row>
    <row r="46" spans="1:25" ht="15" customHeight="1" x14ac:dyDescent="0.45">
      <c r="A46" s="14"/>
      <c r="B46" s="7"/>
      <c r="C46" s="7"/>
      <c r="D46" s="7"/>
      <c r="E46" s="10"/>
      <c r="F46" s="10" t="str">
        <f>IFERROR(VLOOKUP(E46, 'Data References'!$C$3:$D$55, 2, FALSE),"")</f>
        <v/>
      </c>
      <c r="G46" s="10" t="str">
        <f>IFERROR(VLOOKUP(F46,'Data References'!$D$3:$E$55,2,FALSE),"")</f>
        <v/>
      </c>
      <c r="H46" s="10" t="str">
        <f t="shared" si="0"/>
        <v/>
      </c>
      <c r="I46" s="7" t="str">
        <f t="shared" si="1"/>
        <v/>
      </c>
      <c r="J46" s="6"/>
      <c r="K46" s="7" t="str">
        <f t="shared" si="2"/>
        <v/>
      </c>
      <c r="L46" s="7" t="str" cm="1">
        <f t="array" ref="L46">IFERROR(IF(COUNTBLANK(M46:Q46)&gt;0, "", IF(AND(M46:Q46="Pass"), "Pass", "Fail")), "")</f>
        <v/>
      </c>
      <c r="M46" s="7"/>
      <c r="N46" s="7"/>
      <c r="O46" s="7"/>
      <c r="P46" s="7"/>
      <c r="Q46" s="7"/>
      <c r="R46" s="7" t="str">
        <f t="shared" si="3"/>
        <v/>
      </c>
      <c r="S46" s="14"/>
      <c r="T46" s="7" t="str">
        <f t="shared" si="4"/>
        <v/>
      </c>
      <c r="U46" s="2"/>
      <c r="V46" s="38"/>
      <c r="W46" s="38"/>
      <c r="X46" s="38"/>
    </row>
    <row r="47" spans="1:25" ht="15" customHeight="1" x14ac:dyDescent="0.45">
      <c r="A47" s="14"/>
      <c r="B47" s="7"/>
      <c r="C47" s="7"/>
      <c r="D47" s="7"/>
      <c r="E47" s="10"/>
      <c r="F47" s="10" t="str">
        <f>IFERROR(VLOOKUP(E47, 'Data References'!$C$3:$D$55, 2, FALSE),"")</f>
        <v/>
      </c>
      <c r="G47" s="10" t="str">
        <f>IFERROR(VLOOKUP(F47,'Data References'!$D$3:$E$55,2,FALSE),"")</f>
        <v/>
      </c>
      <c r="H47" s="10" t="str">
        <f t="shared" si="0"/>
        <v/>
      </c>
      <c r="I47" s="7" t="str">
        <f t="shared" si="1"/>
        <v/>
      </c>
      <c r="J47" s="6"/>
      <c r="K47" s="7" t="str">
        <f t="shared" si="2"/>
        <v/>
      </c>
      <c r="L47" s="7" t="str" cm="1">
        <f t="array" ref="L47">IFERROR(IF(COUNTBLANK(M47:Q47)&gt;0, "", IF(AND(M47:Q47="Pass"), "Pass", "Fail")), "")</f>
        <v/>
      </c>
      <c r="M47" s="7"/>
      <c r="N47" s="7"/>
      <c r="O47" s="7"/>
      <c r="P47" s="7"/>
      <c r="Q47" s="7"/>
      <c r="R47" s="7" t="str">
        <f t="shared" si="3"/>
        <v/>
      </c>
      <c r="S47" s="14"/>
      <c r="T47" s="7" t="str">
        <f t="shared" si="4"/>
        <v/>
      </c>
      <c r="U47" s="2"/>
      <c r="V47" s="38"/>
      <c r="W47" s="38"/>
      <c r="X47" s="38"/>
    </row>
    <row r="48" spans="1:25" ht="15" customHeight="1" x14ac:dyDescent="0.45">
      <c r="A48" s="14"/>
      <c r="B48" s="7"/>
      <c r="C48" s="7"/>
      <c r="D48" s="7"/>
      <c r="E48" s="10"/>
      <c r="F48" s="10" t="str">
        <f>IFERROR(VLOOKUP(E48, 'Data References'!$C$3:$D$55, 2, FALSE),"")</f>
        <v/>
      </c>
      <c r="G48" s="10" t="str">
        <f>IFERROR(VLOOKUP(F48,'Data References'!$D$3:$E$55,2,FALSE),"")</f>
        <v/>
      </c>
      <c r="H48" s="10" t="str">
        <f t="shared" si="0"/>
        <v/>
      </c>
      <c r="I48" s="7" t="str">
        <f t="shared" si="1"/>
        <v/>
      </c>
      <c r="J48" s="6"/>
      <c r="K48" s="7" t="str">
        <f t="shared" si="2"/>
        <v/>
      </c>
      <c r="L48" s="7" t="str" cm="1">
        <f t="array" ref="L48">IFERROR(IF(COUNTBLANK(M48:Q48)&gt;0, "", IF(AND(M48:Q48="Pass"), "Pass", "Fail")), "")</f>
        <v/>
      </c>
      <c r="M48" s="7"/>
      <c r="N48" s="7"/>
      <c r="O48" s="7"/>
      <c r="P48" s="7"/>
      <c r="Q48" s="7"/>
      <c r="R48" s="7" t="str">
        <f t="shared" si="3"/>
        <v/>
      </c>
      <c r="S48" s="14"/>
      <c r="T48" s="7" t="str">
        <f t="shared" si="4"/>
        <v/>
      </c>
      <c r="U48" s="2"/>
      <c r="V48" s="38"/>
      <c r="W48" s="38"/>
      <c r="X48" s="38"/>
    </row>
    <row r="49" spans="1:24" ht="15" customHeight="1" x14ac:dyDescent="0.45">
      <c r="A49" s="14"/>
      <c r="B49" s="7"/>
      <c r="C49" s="7"/>
      <c r="D49" s="7"/>
      <c r="E49" s="10"/>
      <c r="F49" s="10" t="str">
        <f>IFERROR(VLOOKUP(E49, 'Data References'!$C$3:$D$55, 2, FALSE),"")</f>
        <v/>
      </c>
      <c r="G49" s="10" t="str">
        <f>IFERROR(VLOOKUP(F49,'Data References'!$D$3:$E$55,2,FALSE),"")</f>
        <v/>
      </c>
      <c r="H49" s="10" t="str">
        <f t="shared" si="0"/>
        <v/>
      </c>
      <c r="I49" s="7" t="str">
        <f t="shared" si="1"/>
        <v/>
      </c>
      <c r="J49" s="6"/>
      <c r="K49" s="7" t="str">
        <f t="shared" si="2"/>
        <v/>
      </c>
      <c r="L49" s="7" t="str" cm="1">
        <f t="array" ref="L49">IFERROR(IF(COUNTBLANK(M49:Q49)&gt;0, "", IF(AND(M49:Q49="Pass"), "Pass", "Fail")), "")</f>
        <v/>
      </c>
      <c r="M49" s="7"/>
      <c r="N49" s="7"/>
      <c r="O49" s="7"/>
      <c r="P49" s="7"/>
      <c r="Q49" s="7"/>
      <c r="R49" s="7" t="str">
        <f t="shared" si="3"/>
        <v/>
      </c>
      <c r="S49" s="14"/>
      <c r="T49" s="7" t="str">
        <f t="shared" si="4"/>
        <v/>
      </c>
      <c r="U49" s="2"/>
      <c r="V49" s="38"/>
      <c r="W49" s="38"/>
      <c r="X49" s="38"/>
    </row>
    <row r="50" spans="1:24" x14ac:dyDescent="0.25">
      <c r="A50" s="14"/>
      <c r="B50" s="7"/>
      <c r="C50" s="7"/>
      <c r="D50" s="7"/>
      <c r="E50" s="10"/>
      <c r="F50" s="10" t="str">
        <f>IFERROR(VLOOKUP(E50, 'Data References'!$C$3:$D$55, 2, FALSE),"")</f>
        <v/>
      </c>
      <c r="G50" s="10" t="str">
        <f>IFERROR(VLOOKUP(F50,'Data References'!$D$3:$E$55,2,FALSE),"")</f>
        <v/>
      </c>
      <c r="H50" s="10" t="str">
        <f t="shared" si="0"/>
        <v/>
      </c>
      <c r="I50" s="7" t="str">
        <f t="shared" si="1"/>
        <v/>
      </c>
      <c r="J50" s="6"/>
      <c r="K50" s="7" t="str">
        <f t="shared" si="2"/>
        <v/>
      </c>
      <c r="L50" s="7" t="str" cm="1">
        <f t="array" ref="L50">IFERROR(IF(COUNTBLANK(M50:Q50)&gt;0, "", IF(AND(M50:Q50="Pass"), "Pass", "Fail")), "")</f>
        <v/>
      </c>
      <c r="M50" s="7"/>
      <c r="N50" s="7"/>
      <c r="O50" s="7"/>
      <c r="P50" s="7"/>
      <c r="Q50" s="7"/>
      <c r="R50" s="7" t="str">
        <f t="shared" si="3"/>
        <v/>
      </c>
      <c r="S50" s="14"/>
      <c r="T50" s="7" t="str">
        <f t="shared" si="4"/>
        <v/>
      </c>
      <c r="U50" s="2"/>
    </row>
    <row r="51" spans="1:24" x14ac:dyDescent="0.25">
      <c r="A51" s="14"/>
      <c r="B51" s="7"/>
      <c r="C51" s="7"/>
      <c r="D51" s="7"/>
      <c r="E51" s="10"/>
      <c r="F51" s="10" t="str">
        <f>IFERROR(VLOOKUP(E51, 'Data References'!$C$3:$D$55, 2, FALSE),"")</f>
        <v/>
      </c>
      <c r="G51" s="10" t="str">
        <f>IFERROR(VLOOKUP(F51,'Data References'!$D$3:$E$55,2,FALSE),"")</f>
        <v/>
      </c>
      <c r="H51" s="10" t="str">
        <f t="shared" si="0"/>
        <v/>
      </c>
      <c r="I51" s="7" t="str">
        <f t="shared" si="1"/>
        <v/>
      </c>
      <c r="J51" s="6"/>
      <c r="K51" s="7" t="str">
        <f t="shared" si="2"/>
        <v/>
      </c>
      <c r="L51" s="7" t="str" cm="1">
        <f t="array" ref="L51">IFERROR(IF(COUNTBLANK(M51:Q51)&gt;0, "", IF(AND(M51:Q51="Pass"), "Pass", "Fail")), "")</f>
        <v/>
      </c>
      <c r="M51" s="7"/>
      <c r="N51" s="7"/>
      <c r="O51" s="7"/>
      <c r="P51" s="7"/>
      <c r="Q51" s="7"/>
      <c r="R51" s="7" t="str">
        <f t="shared" si="3"/>
        <v/>
      </c>
      <c r="S51" s="14"/>
      <c r="T51" s="7" t="str">
        <f t="shared" si="4"/>
        <v/>
      </c>
      <c r="U51" s="2"/>
    </row>
    <row r="52" spans="1:24" x14ac:dyDescent="0.25">
      <c r="A52" s="14"/>
      <c r="B52" s="7"/>
      <c r="C52" s="7"/>
      <c r="D52" s="7"/>
      <c r="E52" s="10"/>
      <c r="F52" s="10" t="str">
        <f>IFERROR(VLOOKUP(E52, 'Data References'!$C$3:$D$55, 2, FALSE),"")</f>
        <v/>
      </c>
      <c r="G52" s="10" t="str">
        <f>IFERROR(VLOOKUP(F52,'Data References'!$D$3:$E$55,2,FALSE),"")</f>
        <v/>
      </c>
      <c r="H52" s="10" t="str">
        <f t="shared" si="0"/>
        <v/>
      </c>
      <c r="I52" s="7" t="str">
        <f t="shared" si="1"/>
        <v/>
      </c>
      <c r="J52" s="6"/>
      <c r="K52" s="7" t="str">
        <f t="shared" si="2"/>
        <v/>
      </c>
      <c r="L52" s="7" t="str" cm="1">
        <f t="array" ref="L52">IFERROR(IF(COUNTBLANK(M52:Q52)&gt;0, "", IF(AND(M52:Q52="Pass"), "Pass", "Fail")), "")</f>
        <v/>
      </c>
      <c r="M52" s="7"/>
      <c r="N52" s="7"/>
      <c r="O52" s="7"/>
      <c r="P52" s="7"/>
      <c r="Q52" s="7"/>
      <c r="R52" s="7" t="str">
        <f t="shared" si="3"/>
        <v/>
      </c>
      <c r="S52" s="14"/>
      <c r="T52" s="7" t="str">
        <f t="shared" si="4"/>
        <v/>
      </c>
      <c r="U52" s="2"/>
    </row>
    <row r="53" spans="1:24" ht="15" customHeight="1" x14ac:dyDescent="0.45">
      <c r="A53" s="14"/>
      <c r="B53" s="7"/>
      <c r="C53" s="7"/>
      <c r="D53" s="7"/>
      <c r="E53" s="10"/>
      <c r="F53" s="10" t="str">
        <f>IFERROR(VLOOKUP(E53, 'Data References'!$C$3:$D$55, 2, FALSE),"")</f>
        <v/>
      </c>
      <c r="G53" s="10" t="str">
        <f>IFERROR(VLOOKUP(F53,'Data References'!$D$3:$E$55,2,FALSE),"")</f>
        <v/>
      </c>
      <c r="H53" s="10" t="str">
        <f t="shared" si="0"/>
        <v/>
      </c>
      <c r="I53" s="7" t="str">
        <f t="shared" si="1"/>
        <v/>
      </c>
      <c r="J53" s="6"/>
      <c r="K53" s="7" t="str">
        <f t="shared" si="2"/>
        <v/>
      </c>
      <c r="L53" s="7" t="str" cm="1">
        <f t="array" ref="L53">IFERROR(IF(COUNTBLANK(M53:Q53)&gt;0, "", IF(AND(M53:Q53="Pass"), "Pass", "Fail")), "")</f>
        <v/>
      </c>
      <c r="M53" s="7"/>
      <c r="N53" s="7"/>
      <c r="O53" s="7"/>
      <c r="P53" s="7"/>
      <c r="Q53" s="7"/>
      <c r="R53" s="7" t="str">
        <f t="shared" si="3"/>
        <v/>
      </c>
      <c r="S53" s="14"/>
      <c r="T53" s="7" t="str">
        <f t="shared" si="4"/>
        <v/>
      </c>
      <c r="U53" s="2"/>
      <c r="V53" s="36"/>
      <c r="W53" s="36"/>
      <c r="X53" s="36"/>
    </row>
    <row r="54" spans="1:24" ht="15" customHeight="1" x14ac:dyDescent="0.45">
      <c r="A54" s="14"/>
      <c r="B54" s="7"/>
      <c r="C54" s="7"/>
      <c r="D54" s="7"/>
      <c r="E54" s="10"/>
      <c r="F54" s="10" t="str">
        <f>IFERROR(VLOOKUP(E54, 'Data References'!$C$3:$D$55, 2, FALSE),"")</f>
        <v/>
      </c>
      <c r="G54" s="10" t="str">
        <f>IFERROR(VLOOKUP(F54,'Data References'!$D$3:$E$55,2,FALSE),"")</f>
        <v/>
      </c>
      <c r="H54" s="10" t="str">
        <f t="shared" si="0"/>
        <v/>
      </c>
      <c r="I54" s="7" t="str">
        <f t="shared" si="1"/>
        <v/>
      </c>
      <c r="J54" s="6"/>
      <c r="K54" s="7" t="str">
        <f t="shared" si="2"/>
        <v/>
      </c>
      <c r="L54" s="7" t="str" cm="1">
        <f t="array" ref="L54">IFERROR(IF(COUNTBLANK(M54:Q54)&gt;0, "", IF(AND(M54:Q54="Pass"), "Pass", "Fail")), "")</f>
        <v/>
      </c>
      <c r="M54" s="7"/>
      <c r="N54" s="7"/>
      <c r="O54" s="7"/>
      <c r="P54" s="7"/>
      <c r="Q54" s="7"/>
      <c r="R54" s="7" t="str">
        <f t="shared" si="3"/>
        <v/>
      </c>
      <c r="S54" s="14"/>
      <c r="T54" s="7" t="str">
        <f t="shared" si="4"/>
        <v/>
      </c>
      <c r="U54" s="2"/>
      <c r="V54" s="38"/>
      <c r="W54" s="38"/>
      <c r="X54" s="38"/>
    </row>
    <row r="55" spans="1:24" ht="15" customHeight="1" x14ac:dyDescent="0.45">
      <c r="A55" s="14"/>
      <c r="B55" s="7"/>
      <c r="C55" s="7"/>
      <c r="D55" s="7"/>
      <c r="E55" s="10"/>
      <c r="F55" s="10" t="str">
        <f>IFERROR(VLOOKUP(E55, 'Data References'!$C$3:$D$55, 2, FALSE),"")</f>
        <v/>
      </c>
      <c r="G55" s="10" t="str">
        <f>IFERROR(VLOOKUP(F55,'Data References'!$D$3:$E$55,2,FALSE),"")</f>
        <v/>
      </c>
      <c r="H55" s="10" t="str">
        <f t="shared" si="0"/>
        <v/>
      </c>
      <c r="I55" s="7" t="str">
        <f t="shared" si="1"/>
        <v/>
      </c>
      <c r="J55" s="6"/>
      <c r="K55" s="7" t="str">
        <f t="shared" si="2"/>
        <v/>
      </c>
      <c r="L55" s="7" t="str" cm="1">
        <f t="array" ref="L55">IFERROR(IF(COUNTBLANK(M55:Q55)&gt;0, "", IF(AND(M55:Q55="Pass"), "Pass", "Fail")), "")</f>
        <v/>
      </c>
      <c r="M55" s="7"/>
      <c r="N55" s="7"/>
      <c r="O55" s="7"/>
      <c r="P55" s="7"/>
      <c r="Q55" s="7"/>
      <c r="R55" s="7" t="str">
        <f t="shared" si="3"/>
        <v/>
      </c>
      <c r="S55" s="14"/>
      <c r="T55" s="7" t="str">
        <f t="shared" si="4"/>
        <v/>
      </c>
      <c r="U55" s="2"/>
      <c r="V55" s="38"/>
      <c r="W55" s="38"/>
      <c r="X55" s="38"/>
    </row>
    <row r="56" spans="1:24" ht="15" customHeight="1" x14ac:dyDescent="0.45">
      <c r="A56" s="14"/>
      <c r="B56" s="7"/>
      <c r="C56" s="7"/>
      <c r="D56" s="7"/>
      <c r="E56" s="10"/>
      <c r="F56" s="10" t="str">
        <f>IFERROR(VLOOKUP(E56, 'Data References'!$C$3:$D$55, 2, FALSE),"")</f>
        <v/>
      </c>
      <c r="G56" s="10" t="str">
        <f>IFERROR(VLOOKUP(F56,'Data References'!$D$3:$E$55,2,FALSE),"")</f>
        <v/>
      </c>
      <c r="H56" s="10" t="str">
        <f t="shared" si="0"/>
        <v/>
      </c>
      <c r="I56" s="7" t="str">
        <f t="shared" si="1"/>
        <v/>
      </c>
      <c r="J56" s="6"/>
      <c r="K56" s="7" t="str">
        <f t="shared" si="2"/>
        <v/>
      </c>
      <c r="L56" s="7" t="str" cm="1">
        <f t="array" ref="L56">IFERROR(IF(COUNTBLANK(M56:Q56)&gt;0, "", IF(AND(M56:Q56="Pass"), "Pass", "Fail")), "")</f>
        <v/>
      </c>
      <c r="M56" s="7"/>
      <c r="N56" s="7"/>
      <c r="O56" s="7"/>
      <c r="P56" s="7"/>
      <c r="Q56" s="7"/>
      <c r="R56" s="7" t="str">
        <f t="shared" si="3"/>
        <v/>
      </c>
      <c r="S56" s="14"/>
      <c r="T56" s="7" t="str">
        <f t="shared" si="4"/>
        <v/>
      </c>
      <c r="U56" s="2"/>
      <c r="V56" s="38"/>
      <c r="W56" s="38"/>
      <c r="X56" s="38"/>
    </row>
    <row r="57" spans="1:24" ht="15" customHeight="1" x14ac:dyDescent="0.45">
      <c r="A57" s="14"/>
      <c r="B57" s="7"/>
      <c r="C57" s="7"/>
      <c r="D57" s="7"/>
      <c r="E57" s="10"/>
      <c r="F57" s="10" t="str">
        <f>IFERROR(VLOOKUP(E57, 'Data References'!$C$3:$D$55, 2, FALSE),"")</f>
        <v/>
      </c>
      <c r="G57" s="10" t="str">
        <f>IFERROR(VLOOKUP(F57,'Data References'!$D$3:$E$55,2,FALSE),"")</f>
        <v/>
      </c>
      <c r="H57" s="10" t="str">
        <f t="shared" si="0"/>
        <v/>
      </c>
      <c r="I57" s="7" t="str">
        <f t="shared" si="1"/>
        <v/>
      </c>
      <c r="J57" s="6"/>
      <c r="K57" s="7" t="str">
        <f t="shared" si="2"/>
        <v/>
      </c>
      <c r="L57" s="7" t="str" cm="1">
        <f t="array" ref="L57">IFERROR(IF(COUNTBLANK(M57:Q57)&gt;0, "", IF(AND(M57:Q57="Pass"), "Pass", "Fail")), "")</f>
        <v/>
      </c>
      <c r="M57" s="7"/>
      <c r="N57" s="7"/>
      <c r="O57" s="7"/>
      <c r="P57" s="7"/>
      <c r="Q57" s="7"/>
      <c r="R57" s="7" t="str">
        <f t="shared" si="3"/>
        <v/>
      </c>
      <c r="S57" s="14"/>
      <c r="T57" s="7" t="str">
        <f t="shared" si="4"/>
        <v/>
      </c>
      <c r="U57" s="2"/>
      <c r="V57" s="38"/>
      <c r="W57" s="38"/>
      <c r="X57" s="38"/>
    </row>
    <row r="58" spans="1:24" ht="15" customHeight="1" x14ac:dyDescent="0.45">
      <c r="A58" s="14"/>
      <c r="B58" s="7"/>
      <c r="C58" s="7"/>
      <c r="D58" s="7"/>
      <c r="E58" s="10"/>
      <c r="F58" s="10" t="str">
        <f>IFERROR(VLOOKUP(E58, 'Data References'!$C$3:$D$55, 2, FALSE),"")</f>
        <v/>
      </c>
      <c r="G58" s="10" t="str">
        <f>IFERROR(VLOOKUP(F58,'Data References'!$D$3:$E$55,2,FALSE),"")</f>
        <v/>
      </c>
      <c r="H58" s="10" t="str">
        <f t="shared" si="0"/>
        <v/>
      </c>
      <c r="I58" s="7" t="str">
        <f t="shared" si="1"/>
        <v/>
      </c>
      <c r="J58" s="6"/>
      <c r="K58" s="7" t="str">
        <f t="shared" si="2"/>
        <v/>
      </c>
      <c r="L58" s="7" t="str" cm="1">
        <f t="array" ref="L58">IFERROR(IF(COUNTBLANK(M58:Q58)&gt;0, "", IF(AND(M58:Q58="Pass"), "Pass", "Fail")), "")</f>
        <v/>
      </c>
      <c r="M58" s="7"/>
      <c r="N58" s="7"/>
      <c r="O58" s="7"/>
      <c r="P58" s="7"/>
      <c r="Q58" s="7"/>
      <c r="R58" s="7" t="str">
        <f t="shared" si="3"/>
        <v/>
      </c>
      <c r="S58" s="14"/>
      <c r="T58" s="7" t="str">
        <f t="shared" si="4"/>
        <v/>
      </c>
      <c r="U58" s="2"/>
      <c r="V58" s="38"/>
      <c r="W58" s="38"/>
      <c r="X58" s="38"/>
    </row>
    <row r="59" spans="1:24" ht="15" customHeight="1" x14ac:dyDescent="0.45">
      <c r="A59" s="14"/>
      <c r="B59" s="7"/>
      <c r="C59" s="7"/>
      <c r="D59" s="7"/>
      <c r="E59" s="10"/>
      <c r="F59" s="10" t="str">
        <f>IFERROR(VLOOKUP(E59, 'Data References'!$C$3:$D$55, 2, FALSE),"")</f>
        <v/>
      </c>
      <c r="G59" s="10" t="str">
        <f>IFERROR(VLOOKUP(F59,'Data References'!$D$3:$E$55,2,FALSE),"")</f>
        <v/>
      </c>
      <c r="H59" s="10" t="str">
        <f t="shared" si="0"/>
        <v/>
      </c>
      <c r="I59" s="7" t="str">
        <f t="shared" si="1"/>
        <v/>
      </c>
      <c r="J59" s="6"/>
      <c r="K59" s="7" t="str">
        <f t="shared" si="2"/>
        <v/>
      </c>
      <c r="L59" s="7" t="str" cm="1">
        <f t="array" ref="L59">IFERROR(IF(COUNTBLANK(M59:Q59)&gt;0, "", IF(AND(M59:Q59="Pass"), "Pass", "Fail")), "")</f>
        <v/>
      </c>
      <c r="M59" s="7"/>
      <c r="N59" s="7"/>
      <c r="O59" s="7"/>
      <c r="P59" s="7"/>
      <c r="Q59" s="7"/>
      <c r="R59" s="7" t="str">
        <f t="shared" si="3"/>
        <v/>
      </c>
      <c r="S59" s="14"/>
      <c r="T59" s="7" t="str">
        <f t="shared" si="4"/>
        <v/>
      </c>
      <c r="U59" s="2"/>
      <c r="V59" s="38"/>
      <c r="W59" s="38"/>
      <c r="X59" s="38"/>
    </row>
    <row r="60" spans="1:24" ht="15" customHeight="1" x14ac:dyDescent="0.45">
      <c r="A60" s="14"/>
      <c r="B60" s="7"/>
      <c r="C60" s="7"/>
      <c r="D60" s="7"/>
      <c r="E60" s="10"/>
      <c r="F60" s="10" t="str">
        <f>IFERROR(VLOOKUP(E60, 'Data References'!$C$3:$D$55, 2, FALSE),"")</f>
        <v/>
      </c>
      <c r="G60" s="10" t="str">
        <f>IFERROR(VLOOKUP(F60,'Data References'!$D$3:$E$55,2,FALSE),"")</f>
        <v/>
      </c>
      <c r="H60" s="10" t="str">
        <f t="shared" si="0"/>
        <v/>
      </c>
      <c r="I60" s="7" t="str">
        <f t="shared" si="1"/>
        <v/>
      </c>
      <c r="J60" s="6"/>
      <c r="K60" s="7" t="str">
        <f t="shared" si="2"/>
        <v/>
      </c>
      <c r="L60" s="7" t="str" cm="1">
        <f t="array" ref="L60">IFERROR(IF(COUNTBLANK(M60:Q60)&gt;0, "", IF(AND(M60:Q60="Pass"), "Pass", "Fail")), "")</f>
        <v/>
      </c>
      <c r="M60" s="7"/>
      <c r="N60" s="7"/>
      <c r="O60" s="7"/>
      <c r="P60" s="7"/>
      <c r="Q60" s="7"/>
      <c r="R60" s="7" t="str">
        <f t="shared" si="3"/>
        <v/>
      </c>
      <c r="S60" s="14"/>
      <c r="T60" s="7" t="str">
        <f t="shared" si="4"/>
        <v/>
      </c>
      <c r="U60" s="2"/>
      <c r="V60" s="38"/>
      <c r="W60" s="38"/>
      <c r="X60" s="38"/>
    </row>
    <row r="61" spans="1:24" ht="15" customHeight="1" x14ac:dyDescent="0.45">
      <c r="A61" s="14"/>
      <c r="B61" s="7"/>
      <c r="C61" s="7"/>
      <c r="D61" s="7"/>
      <c r="E61" s="10"/>
      <c r="F61" s="10" t="str">
        <f>IFERROR(VLOOKUP(E61, 'Data References'!$C$3:$D$55, 2, FALSE),"")</f>
        <v/>
      </c>
      <c r="G61" s="10" t="str">
        <f>IFERROR(VLOOKUP(F61,'Data References'!$D$3:$E$55,2,FALSE),"")</f>
        <v/>
      </c>
      <c r="H61" s="10" t="str">
        <f t="shared" si="0"/>
        <v/>
      </c>
      <c r="I61" s="7" t="str">
        <f t="shared" si="1"/>
        <v/>
      </c>
      <c r="J61" s="6"/>
      <c r="K61" s="7" t="str">
        <f t="shared" si="2"/>
        <v/>
      </c>
      <c r="L61" s="7" t="str" cm="1">
        <f t="array" ref="L61">IFERROR(IF(COUNTBLANK(M61:Q61)&gt;0, "", IF(AND(M61:Q61="Pass"), "Pass", "Fail")), "")</f>
        <v/>
      </c>
      <c r="M61" s="7"/>
      <c r="N61" s="7"/>
      <c r="O61" s="7"/>
      <c r="P61" s="7"/>
      <c r="Q61" s="7"/>
      <c r="R61" s="7" t="str">
        <f t="shared" si="3"/>
        <v/>
      </c>
      <c r="S61" s="14"/>
      <c r="T61" s="7" t="str">
        <f t="shared" si="4"/>
        <v/>
      </c>
      <c r="U61" s="2"/>
      <c r="V61" s="38"/>
      <c r="W61" s="38"/>
      <c r="X61" s="38"/>
    </row>
    <row r="62" spans="1:24" ht="15" customHeight="1" x14ac:dyDescent="0.45">
      <c r="A62" s="14"/>
      <c r="B62" s="7"/>
      <c r="C62" s="7"/>
      <c r="D62" s="7"/>
      <c r="E62" s="10"/>
      <c r="F62" s="10" t="str">
        <f>IFERROR(VLOOKUP(E62, 'Data References'!$C$3:$D$55, 2, FALSE),"")</f>
        <v/>
      </c>
      <c r="G62" s="10" t="str">
        <f>IFERROR(VLOOKUP(F62,'Data References'!$D$3:$E$55,2,FALSE),"")</f>
        <v/>
      </c>
      <c r="H62" s="10" t="str">
        <f t="shared" si="0"/>
        <v/>
      </c>
      <c r="I62" s="7" t="str">
        <f t="shared" si="1"/>
        <v/>
      </c>
      <c r="J62" s="6"/>
      <c r="K62" s="7" t="str">
        <f t="shared" si="2"/>
        <v/>
      </c>
      <c r="L62" s="7" t="str" cm="1">
        <f t="array" ref="L62">IFERROR(IF(COUNTBLANK(M62:Q62)&gt;0, "", IF(AND(M62:Q62="Pass"), "Pass", "Fail")), "")</f>
        <v/>
      </c>
      <c r="M62" s="7"/>
      <c r="N62" s="7"/>
      <c r="O62" s="7"/>
      <c r="P62" s="7"/>
      <c r="Q62" s="7"/>
      <c r="R62" s="7" t="str">
        <f t="shared" si="3"/>
        <v/>
      </c>
      <c r="S62" s="14"/>
      <c r="T62" s="7" t="str">
        <f t="shared" si="4"/>
        <v/>
      </c>
      <c r="U62" s="2"/>
      <c r="V62" s="38"/>
      <c r="W62" s="38"/>
      <c r="X62" s="38"/>
    </row>
    <row r="63" spans="1:24" x14ac:dyDescent="0.25">
      <c r="A63" s="14"/>
      <c r="B63" s="7"/>
      <c r="C63" s="7"/>
      <c r="D63" s="7"/>
      <c r="E63" s="10"/>
      <c r="F63" s="10" t="str">
        <f>IFERROR(VLOOKUP(E63, 'Data References'!$C$3:$D$55, 2, FALSE),"")</f>
        <v/>
      </c>
      <c r="G63" s="10" t="str">
        <f>IFERROR(VLOOKUP(F63,'Data References'!$D$3:$E$55,2,FALSE),"")</f>
        <v/>
      </c>
      <c r="H63" s="10" t="str">
        <f t="shared" si="0"/>
        <v/>
      </c>
      <c r="I63" s="7" t="str">
        <f t="shared" si="1"/>
        <v/>
      </c>
      <c r="J63" s="6"/>
      <c r="K63" s="7" t="str">
        <f t="shared" si="2"/>
        <v/>
      </c>
      <c r="L63" s="7" t="str" cm="1">
        <f t="array" ref="L63">IFERROR(IF(COUNTBLANK(M63:Q63)&gt;0, "", IF(AND(M63:Q63="Pass"), "Pass", "Fail")), "")</f>
        <v/>
      </c>
      <c r="M63" s="7"/>
      <c r="N63" s="7"/>
      <c r="O63" s="7"/>
      <c r="P63" s="7"/>
      <c r="Q63" s="7"/>
      <c r="R63" s="7" t="str">
        <f t="shared" si="3"/>
        <v/>
      </c>
      <c r="S63" s="14"/>
      <c r="T63" s="7" t="str">
        <f t="shared" si="4"/>
        <v/>
      </c>
      <c r="U63" s="2"/>
    </row>
    <row r="64" spans="1:24" x14ac:dyDescent="0.25">
      <c r="A64" s="14"/>
      <c r="B64" s="7"/>
      <c r="C64" s="7"/>
      <c r="D64" s="7"/>
      <c r="E64" s="10"/>
      <c r="F64" s="10" t="str">
        <f>IFERROR(VLOOKUP(E64, 'Data References'!$C$3:$D$55, 2, FALSE),"")</f>
        <v/>
      </c>
      <c r="G64" s="10" t="str">
        <f>IFERROR(VLOOKUP(F64,'Data References'!$D$3:$E$55,2,FALSE),"")</f>
        <v/>
      </c>
      <c r="H64" s="10" t="str">
        <f t="shared" si="0"/>
        <v/>
      </c>
      <c r="I64" s="7" t="str">
        <f t="shared" si="1"/>
        <v/>
      </c>
      <c r="J64" s="6"/>
      <c r="K64" s="7" t="str">
        <f t="shared" si="2"/>
        <v/>
      </c>
      <c r="L64" s="7" t="str" cm="1">
        <f t="array" ref="L64">IFERROR(IF(COUNTBLANK(M64:Q64)&gt;0, "", IF(AND(M64:Q64="Pass"), "Pass", "Fail")), "")</f>
        <v/>
      </c>
      <c r="M64" s="7"/>
      <c r="N64" s="7"/>
      <c r="O64" s="7"/>
      <c r="P64" s="7"/>
      <c r="Q64" s="7"/>
      <c r="R64" s="7" t="str">
        <f t="shared" si="3"/>
        <v/>
      </c>
      <c r="S64" s="14"/>
      <c r="T64" s="7" t="str">
        <f t="shared" si="4"/>
        <v/>
      </c>
      <c r="U64" s="2"/>
    </row>
    <row r="65" spans="1:21" x14ac:dyDescent="0.25">
      <c r="A65" s="14"/>
      <c r="B65" s="7"/>
      <c r="C65" s="7"/>
      <c r="D65" s="7"/>
      <c r="E65" s="10"/>
      <c r="F65" s="10" t="str">
        <f>IFERROR(VLOOKUP(E65, 'Data References'!$C$3:$D$55, 2, FALSE),"")</f>
        <v/>
      </c>
      <c r="G65" s="10" t="str">
        <f>IFERROR(VLOOKUP(F65,'Data References'!$D$3:$E$55,2,FALSE),"")</f>
        <v/>
      </c>
      <c r="H65" s="10" t="str">
        <f t="shared" si="0"/>
        <v/>
      </c>
      <c r="I65" s="7" t="str">
        <f t="shared" si="1"/>
        <v/>
      </c>
      <c r="J65" s="6"/>
      <c r="K65" s="7" t="str">
        <f t="shared" si="2"/>
        <v/>
      </c>
      <c r="L65" s="7" t="str" cm="1">
        <f t="array" ref="L65">IFERROR(IF(COUNTBLANK(M65:Q65)&gt;0, "", IF(AND(M65:Q65="Pass"), "Pass", "Fail")), "")</f>
        <v/>
      </c>
      <c r="M65" s="7"/>
      <c r="N65" s="7"/>
      <c r="O65" s="7"/>
      <c r="P65" s="7"/>
      <c r="Q65" s="7"/>
      <c r="R65" s="7" t="str">
        <f t="shared" si="3"/>
        <v/>
      </c>
      <c r="S65" s="14"/>
      <c r="T65" s="7" t="str">
        <f t="shared" si="4"/>
        <v/>
      </c>
      <c r="U65" s="2"/>
    </row>
    <row r="66" spans="1:21" x14ac:dyDescent="0.25">
      <c r="A66" s="14"/>
      <c r="B66" s="7"/>
      <c r="C66" s="7"/>
      <c r="D66" s="7"/>
      <c r="E66" s="10"/>
      <c r="F66" s="10" t="str">
        <f>IFERROR(VLOOKUP(E66, 'Data References'!$C$3:$D$55, 2, FALSE),"")</f>
        <v/>
      </c>
      <c r="G66" s="10" t="str">
        <f>IFERROR(VLOOKUP(F66,'Data References'!$D$3:$E$55,2,FALSE),"")</f>
        <v/>
      </c>
      <c r="H66" s="10" t="str">
        <f t="shared" si="0"/>
        <v/>
      </c>
      <c r="I66" s="7" t="str">
        <f t="shared" si="1"/>
        <v/>
      </c>
      <c r="J66" s="6"/>
      <c r="K66" s="7" t="str">
        <f t="shared" si="2"/>
        <v/>
      </c>
      <c r="L66" s="7" t="str" cm="1">
        <f t="array" ref="L66">IFERROR(IF(COUNTBLANK(M66:Q66)&gt;0, "", IF(AND(M66:Q66="Pass"), "Pass", "Fail")), "")</f>
        <v/>
      </c>
      <c r="M66" s="7"/>
      <c r="N66" s="7"/>
      <c r="O66" s="7"/>
      <c r="P66" s="7"/>
      <c r="Q66" s="7"/>
      <c r="R66" s="7" t="str">
        <f t="shared" si="3"/>
        <v/>
      </c>
      <c r="S66" s="14"/>
      <c r="T66" s="7" t="str">
        <f t="shared" si="4"/>
        <v/>
      </c>
      <c r="U66" s="2"/>
    </row>
    <row r="67" spans="1:21" x14ac:dyDescent="0.25">
      <c r="A67" s="14"/>
      <c r="B67" s="7"/>
      <c r="C67" s="7"/>
      <c r="D67" s="7"/>
      <c r="E67" s="10"/>
      <c r="F67" s="10" t="str">
        <f>IFERROR(VLOOKUP(E67, 'Data References'!$C$3:$D$55, 2, FALSE),"")</f>
        <v/>
      </c>
      <c r="G67" s="10" t="str">
        <f>IFERROR(VLOOKUP(F67,'Data References'!$D$3:$E$55,2,FALSE),"")</f>
        <v/>
      </c>
      <c r="H67" s="10" t="str">
        <f t="shared" ref="H67:H130" si="5">IFERROR(IF($D67="","",IF($D67="Male",$W$29,$W$30)),"")</f>
        <v/>
      </c>
      <c r="I67" s="7" t="str">
        <f t="shared" ref="I67:I130" si="6">IF(OR(H67="", G67=""), "", ROUNDDOWN(H67*G67, 0))</f>
        <v/>
      </c>
      <c r="J67" s="6"/>
      <c r="K67" s="7" t="str">
        <f t="shared" ref="K67:K130" si="7">IFERROR(IF(OR(J67="", I67=""), "", IF(J67&lt;I67, "Pass", "Fail")), "")</f>
        <v/>
      </c>
      <c r="L67" s="7" t="str" cm="1">
        <f t="array" ref="L67">IFERROR(IF(COUNTBLANK(M67:Q67)&gt;0, "", IF(AND(M67:Q67="Pass"), "Pass", "Fail")), "")</f>
        <v/>
      </c>
      <c r="M67" s="7"/>
      <c r="N67" s="7"/>
      <c r="O67" s="7"/>
      <c r="P67" s="7"/>
      <c r="Q67" s="7"/>
      <c r="R67" s="7" t="str">
        <f t="shared" ref="R67:R130" si="8">IFERROR(IF(OR(K67="", L67=""), "", IF(AND(K67="Pass", L67="Pass"), "Pass", "Fail")), "")</f>
        <v/>
      </c>
      <c r="S67" s="14"/>
      <c r="T67" s="7" t="str">
        <f t="shared" ref="T67:T130" si="9">IF(R67="", "", IF(R67="Pass", IF(S67=0, "Bronze", IF(OR(S67=1, S67=2, S67=3), "Silver", IF(S67=4, "Gold", ""))), IF(R67="Fail", "N/A", "")))</f>
        <v/>
      </c>
      <c r="U67" s="2"/>
    </row>
    <row r="68" spans="1:21" x14ac:dyDescent="0.25">
      <c r="A68" s="14"/>
      <c r="B68" s="7"/>
      <c r="C68" s="7"/>
      <c r="D68" s="7"/>
      <c r="E68" s="10"/>
      <c r="F68" s="10" t="str">
        <f>IFERROR(VLOOKUP(E68, 'Data References'!$C$3:$D$55, 2, FALSE),"")</f>
        <v/>
      </c>
      <c r="G68" s="10" t="str">
        <f>IFERROR(VLOOKUP(F68,'Data References'!$D$3:$E$55,2,FALSE),"")</f>
        <v/>
      </c>
      <c r="H68" s="10" t="str">
        <f t="shared" si="5"/>
        <v/>
      </c>
      <c r="I68" s="7" t="str">
        <f t="shared" si="6"/>
        <v/>
      </c>
      <c r="J68" s="6"/>
      <c r="K68" s="7" t="str">
        <f t="shared" si="7"/>
        <v/>
      </c>
      <c r="L68" s="7" t="str" cm="1">
        <f t="array" ref="L68">IFERROR(IF(COUNTBLANK(M68:Q68)&gt;0, "", IF(AND(M68:Q68="Pass"), "Pass", "Fail")), "")</f>
        <v/>
      </c>
      <c r="M68" s="7"/>
      <c r="N68" s="7"/>
      <c r="O68" s="7"/>
      <c r="P68" s="7"/>
      <c r="Q68" s="7"/>
      <c r="R68" s="7" t="str">
        <f t="shared" si="8"/>
        <v/>
      </c>
      <c r="S68" s="14"/>
      <c r="T68" s="7" t="str">
        <f t="shared" si="9"/>
        <v/>
      </c>
      <c r="U68" s="2"/>
    </row>
    <row r="69" spans="1:21" x14ac:dyDescent="0.25">
      <c r="A69" s="14"/>
      <c r="B69" s="7"/>
      <c r="C69" s="7"/>
      <c r="D69" s="7"/>
      <c r="E69" s="10"/>
      <c r="F69" s="10" t="str">
        <f>IFERROR(VLOOKUP(E69, 'Data References'!$C$3:$D$55, 2, FALSE),"")</f>
        <v/>
      </c>
      <c r="G69" s="10" t="str">
        <f>IFERROR(VLOOKUP(F69,'Data References'!$D$3:$E$55,2,FALSE),"")</f>
        <v/>
      </c>
      <c r="H69" s="10" t="str">
        <f t="shared" si="5"/>
        <v/>
      </c>
      <c r="I69" s="7" t="str">
        <f t="shared" si="6"/>
        <v/>
      </c>
      <c r="J69" s="6"/>
      <c r="K69" s="7" t="str">
        <f t="shared" si="7"/>
        <v/>
      </c>
      <c r="L69" s="7" t="str" cm="1">
        <f t="array" ref="L69">IFERROR(IF(COUNTBLANK(M69:Q69)&gt;0, "", IF(AND(M69:Q69="Pass"), "Pass", "Fail")), "")</f>
        <v/>
      </c>
      <c r="M69" s="7"/>
      <c r="N69" s="7"/>
      <c r="O69" s="7"/>
      <c r="P69" s="7"/>
      <c r="Q69" s="7"/>
      <c r="R69" s="7" t="str">
        <f t="shared" si="8"/>
        <v/>
      </c>
      <c r="S69" s="14"/>
      <c r="T69" s="7" t="str">
        <f t="shared" si="9"/>
        <v/>
      </c>
      <c r="U69" s="2"/>
    </row>
    <row r="70" spans="1:21" x14ac:dyDescent="0.25">
      <c r="A70" s="14"/>
      <c r="B70" s="7"/>
      <c r="C70" s="7"/>
      <c r="D70" s="7"/>
      <c r="E70" s="10"/>
      <c r="F70" s="10" t="str">
        <f>IFERROR(VLOOKUP(E70, 'Data References'!$C$3:$D$55, 2, FALSE),"")</f>
        <v/>
      </c>
      <c r="G70" s="10" t="str">
        <f>IFERROR(VLOOKUP(F70,'Data References'!$D$3:$E$55,2,FALSE),"")</f>
        <v/>
      </c>
      <c r="H70" s="10" t="str">
        <f t="shared" si="5"/>
        <v/>
      </c>
      <c r="I70" s="7" t="str">
        <f t="shared" si="6"/>
        <v/>
      </c>
      <c r="J70" s="6"/>
      <c r="K70" s="7" t="str">
        <f t="shared" si="7"/>
        <v/>
      </c>
      <c r="L70" s="7" t="str" cm="1">
        <f t="array" ref="L70">IFERROR(IF(COUNTBLANK(M70:Q70)&gt;0, "", IF(AND(M70:Q70="Pass"), "Pass", "Fail")), "")</f>
        <v/>
      </c>
      <c r="M70" s="7"/>
      <c r="N70" s="7"/>
      <c r="O70" s="7"/>
      <c r="P70" s="7"/>
      <c r="Q70" s="7"/>
      <c r="R70" s="7" t="str">
        <f t="shared" si="8"/>
        <v/>
      </c>
      <c r="S70" s="14"/>
      <c r="T70" s="7" t="str">
        <f t="shared" si="9"/>
        <v/>
      </c>
      <c r="U70" s="2"/>
    </row>
    <row r="71" spans="1:21" x14ac:dyDescent="0.25">
      <c r="A71" s="14"/>
      <c r="B71" s="7"/>
      <c r="C71" s="7"/>
      <c r="D71" s="7"/>
      <c r="E71" s="10"/>
      <c r="F71" s="10" t="str">
        <f>IFERROR(VLOOKUP(E71, 'Data References'!$C$3:$D$55, 2, FALSE),"")</f>
        <v/>
      </c>
      <c r="G71" s="10" t="str">
        <f>IFERROR(VLOOKUP(F71,'Data References'!$D$3:$E$55,2,FALSE),"")</f>
        <v/>
      </c>
      <c r="H71" s="10" t="str">
        <f t="shared" si="5"/>
        <v/>
      </c>
      <c r="I71" s="7" t="str">
        <f t="shared" si="6"/>
        <v/>
      </c>
      <c r="J71" s="6"/>
      <c r="K71" s="7" t="str">
        <f t="shared" si="7"/>
        <v/>
      </c>
      <c r="L71" s="7" t="str" cm="1">
        <f t="array" ref="L71">IFERROR(IF(COUNTBLANK(M71:Q71)&gt;0, "", IF(AND(M71:Q71="Pass"), "Pass", "Fail")), "")</f>
        <v/>
      </c>
      <c r="M71" s="7"/>
      <c r="N71" s="7"/>
      <c r="O71" s="7"/>
      <c r="P71" s="7"/>
      <c r="Q71" s="7"/>
      <c r="R71" s="7" t="str">
        <f t="shared" si="8"/>
        <v/>
      </c>
      <c r="S71" s="14"/>
      <c r="T71" s="7" t="str">
        <f t="shared" si="9"/>
        <v/>
      </c>
      <c r="U71" s="2"/>
    </row>
    <row r="72" spans="1:21" x14ac:dyDescent="0.25">
      <c r="A72" s="14"/>
      <c r="B72" s="7"/>
      <c r="C72" s="7"/>
      <c r="D72" s="7"/>
      <c r="E72" s="10"/>
      <c r="F72" s="10" t="str">
        <f>IFERROR(VLOOKUP(E72, 'Data References'!$C$3:$D$55, 2, FALSE),"")</f>
        <v/>
      </c>
      <c r="G72" s="10" t="str">
        <f>IFERROR(VLOOKUP(F72,'Data References'!$D$3:$E$55,2,FALSE),"")</f>
        <v/>
      </c>
      <c r="H72" s="10" t="str">
        <f t="shared" si="5"/>
        <v/>
      </c>
      <c r="I72" s="7" t="str">
        <f t="shared" si="6"/>
        <v/>
      </c>
      <c r="J72" s="6"/>
      <c r="K72" s="7" t="str">
        <f t="shared" si="7"/>
        <v/>
      </c>
      <c r="L72" s="7" t="str" cm="1">
        <f t="array" ref="L72">IFERROR(IF(COUNTBLANK(M72:Q72)&gt;0, "", IF(AND(M72:Q72="Pass"), "Pass", "Fail")), "")</f>
        <v/>
      </c>
      <c r="M72" s="7"/>
      <c r="N72" s="7"/>
      <c r="O72" s="7"/>
      <c r="P72" s="7"/>
      <c r="Q72" s="7"/>
      <c r="R72" s="7" t="str">
        <f t="shared" si="8"/>
        <v/>
      </c>
      <c r="S72" s="14"/>
      <c r="T72" s="7" t="str">
        <f t="shared" si="9"/>
        <v/>
      </c>
      <c r="U72" s="2"/>
    </row>
    <row r="73" spans="1:21" x14ac:dyDescent="0.25">
      <c r="A73" s="14"/>
      <c r="B73" s="7"/>
      <c r="C73" s="7"/>
      <c r="D73" s="7"/>
      <c r="E73" s="10"/>
      <c r="F73" s="10" t="str">
        <f>IFERROR(VLOOKUP(E73, 'Data References'!$C$3:$D$55, 2, FALSE),"")</f>
        <v/>
      </c>
      <c r="G73" s="10" t="str">
        <f>IFERROR(VLOOKUP(F73,'Data References'!$D$3:$E$55,2,FALSE),"")</f>
        <v/>
      </c>
      <c r="H73" s="10" t="str">
        <f t="shared" si="5"/>
        <v/>
      </c>
      <c r="I73" s="7" t="str">
        <f t="shared" si="6"/>
        <v/>
      </c>
      <c r="J73" s="6"/>
      <c r="K73" s="7" t="str">
        <f t="shared" si="7"/>
        <v/>
      </c>
      <c r="L73" s="7" t="str" cm="1">
        <f t="array" ref="L73">IFERROR(IF(COUNTBLANK(M73:Q73)&gt;0, "", IF(AND(M73:Q73="Pass"), "Pass", "Fail")), "")</f>
        <v/>
      </c>
      <c r="M73" s="7"/>
      <c r="N73" s="7"/>
      <c r="O73" s="7"/>
      <c r="P73" s="7"/>
      <c r="Q73" s="7"/>
      <c r="R73" s="7" t="str">
        <f t="shared" si="8"/>
        <v/>
      </c>
      <c r="S73" s="14"/>
      <c r="T73" s="7" t="str">
        <f t="shared" si="9"/>
        <v/>
      </c>
      <c r="U73" s="2"/>
    </row>
    <row r="74" spans="1:21" x14ac:dyDescent="0.25">
      <c r="A74" s="14"/>
      <c r="B74" s="7"/>
      <c r="C74" s="7"/>
      <c r="D74" s="7"/>
      <c r="E74" s="10"/>
      <c r="F74" s="10" t="str">
        <f>IFERROR(VLOOKUP(E74, 'Data References'!$C$3:$D$55, 2, FALSE),"")</f>
        <v/>
      </c>
      <c r="G74" s="10" t="str">
        <f>IFERROR(VLOOKUP(F74,'Data References'!$D$3:$E$55,2,FALSE),"")</f>
        <v/>
      </c>
      <c r="H74" s="10" t="str">
        <f t="shared" si="5"/>
        <v/>
      </c>
      <c r="I74" s="7" t="str">
        <f t="shared" si="6"/>
        <v/>
      </c>
      <c r="J74" s="6"/>
      <c r="K74" s="7" t="str">
        <f t="shared" si="7"/>
        <v/>
      </c>
      <c r="L74" s="7" t="str" cm="1">
        <f t="array" ref="L74">IFERROR(IF(COUNTBLANK(M74:Q74)&gt;0, "", IF(AND(M74:Q74="Pass"), "Pass", "Fail")), "")</f>
        <v/>
      </c>
      <c r="M74" s="7"/>
      <c r="N74" s="7"/>
      <c r="O74" s="7"/>
      <c r="P74" s="7"/>
      <c r="Q74" s="7"/>
      <c r="R74" s="7" t="str">
        <f t="shared" si="8"/>
        <v/>
      </c>
      <c r="S74" s="14"/>
      <c r="T74" s="7" t="str">
        <f t="shared" si="9"/>
        <v/>
      </c>
      <c r="U74" s="2"/>
    </row>
    <row r="75" spans="1:21" x14ac:dyDescent="0.25">
      <c r="A75" s="14"/>
      <c r="B75" s="7"/>
      <c r="C75" s="7"/>
      <c r="D75" s="7"/>
      <c r="E75" s="10"/>
      <c r="F75" s="10" t="str">
        <f>IFERROR(VLOOKUP(E75, 'Data References'!$C$3:$D$55, 2, FALSE),"")</f>
        <v/>
      </c>
      <c r="G75" s="10" t="str">
        <f>IFERROR(VLOOKUP(F75,'Data References'!$D$3:$E$55,2,FALSE),"")</f>
        <v/>
      </c>
      <c r="H75" s="10" t="str">
        <f t="shared" si="5"/>
        <v/>
      </c>
      <c r="I75" s="7" t="str">
        <f t="shared" si="6"/>
        <v/>
      </c>
      <c r="J75" s="6"/>
      <c r="K75" s="7" t="str">
        <f t="shared" si="7"/>
        <v/>
      </c>
      <c r="L75" s="7" t="str" cm="1">
        <f t="array" ref="L75">IFERROR(IF(COUNTBLANK(M75:Q75)&gt;0, "", IF(AND(M75:Q75="Pass"), "Pass", "Fail")), "")</f>
        <v/>
      </c>
      <c r="M75" s="7"/>
      <c r="N75" s="7"/>
      <c r="O75" s="7"/>
      <c r="P75" s="7"/>
      <c r="Q75" s="7"/>
      <c r="R75" s="7" t="str">
        <f t="shared" si="8"/>
        <v/>
      </c>
      <c r="S75" s="14"/>
      <c r="T75" s="7" t="str">
        <f t="shared" si="9"/>
        <v/>
      </c>
      <c r="U75" s="2"/>
    </row>
    <row r="76" spans="1:21" x14ac:dyDescent="0.25">
      <c r="A76" s="14"/>
      <c r="B76" s="7"/>
      <c r="C76" s="7"/>
      <c r="D76" s="7"/>
      <c r="E76" s="10"/>
      <c r="F76" s="10" t="str">
        <f>IFERROR(VLOOKUP(E76, 'Data References'!$C$3:$D$55, 2, FALSE),"")</f>
        <v/>
      </c>
      <c r="G76" s="10" t="str">
        <f>IFERROR(VLOOKUP(F76,'Data References'!$D$3:$E$55,2,FALSE),"")</f>
        <v/>
      </c>
      <c r="H76" s="10" t="str">
        <f t="shared" si="5"/>
        <v/>
      </c>
      <c r="I76" s="7" t="str">
        <f t="shared" si="6"/>
        <v/>
      </c>
      <c r="J76" s="6"/>
      <c r="K76" s="7" t="str">
        <f t="shared" si="7"/>
        <v/>
      </c>
      <c r="L76" s="7" t="str" cm="1">
        <f t="array" ref="L76">IFERROR(IF(COUNTBLANK(M76:Q76)&gt;0, "", IF(AND(M76:Q76="Pass"), "Pass", "Fail")), "")</f>
        <v/>
      </c>
      <c r="M76" s="7"/>
      <c r="N76" s="7"/>
      <c r="O76" s="7"/>
      <c r="P76" s="7"/>
      <c r="Q76" s="7"/>
      <c r="R76" s="7" t="str">
        <f t="shared" si="8"/>
        <v/>
      </c>
      <c r="S76" s="14"/>
      <c r="T76" s="7" t="str">
        <f t="shared" si="9"/>
        <v/>
      </c>
      <c r="U76" s="2"/>
    </row>
    <row r="77" spans="1:21" x14ac:dyDescent="0.25">
      <c r="A77" s="14"/>
      <c r="B77" s="7"/>
      <c r="C77" s="7"/>
      <c r="D77" s="7"/>
      <c r="E77" s="10"/>
      <c r="F77" s="10" t="str">
        <f>IFERROR(VLOOKUP(E77, 'Data References'!$C$3:$D$55, 2, FALSE),"")</f>
        <v/>
      </c>
      <c r="G77" s="10" t="str">
        <f>IFERROR(VLOOKUP(F77,'Data References'!$D$3:$E$55,2,FALSE),"")</f>
        <v/>
      </c>
      <c r="H77" s="10" t="str">
        <f t="shared" si="5"/>
        <v/>
      </c>
      <c r="I77" s="7" t="str">
        <f t="shared" si="6"/>
        <v/>
      </c>
      <c r="J77" s="6"/>
      <c r="K77" s="7" t="str">
        <f t="shared" si="7"/>
        <v/>
      </c>
      <c r="L77" s="7" t="str" cm="1">
        <f t="array" ref="L77">IFERROR(IF(COUNTBLANK(M77:Q77)&gt;0, "", IF(AND(M77:Q77="Pass"), "Pass", "Fail")), "")</f>
        <v/>
      </c>
      <c r="M77" s="7"/>
      <c r="N77" s="7"/>
      <c r="O77" s="7"/>
      <c r="P77" s="7"/>
      <c r="Q77" s="7"/>
      <c r="R77" s="7" t="str">
        <f t="shared" si="8"/>
        <v/>
      </c>
      <c r="S77" s="14"/>
      <c r="T77" s="7" t="str">
        <f t="shared" si="9"/>
        <v/>
      </c>
      <c r="U77" s="2"/>
    </row>
    <row r="78" spans="1:21" x14ac:dyDescent="0.25">
      <c r="A78" s="14"/>
      <c r="B78" s="7"/>
      <c r="C78" s="7"/>
      <c r="D78" s="7"/>
      <c r="E78" s="10"/>
      <c r="F78" s="10" t="str">
        <f>IFERROR(VLOOKUP(E78, 'Data References'!$C$3:$D$55, 2, FALSE),"")</f>
        <v/>
      </c>
      <c r="G78" s="10" t="str">
        <f>IFERROR(VLOOKUP(F78,'Data References'!$D$3:$E$55,2,FALSE),"")</f>
        <v/>
      </c>
      <c r="H78" s="10" t="str">
        <f t="shared" si="5"/>
        <v/>
      </c>
      <c r="I78" s="7" t="str">
        <f t="shared" si="6"/>
        <v/>
      </c>
      <c r="J78" s="6"/>
      <c r="K78" s="7" t="str">
        <f t="shared" si="7"/>
        <v/>
      </c>
      <c r="L78" s="7" t="str" cm="1">
        <f t="array" ref="L78">IFERROR(IF(COUNTBLANK(M78:Q78)&gt;0, "", IF(AND(M78:Q78="Pass"), "Pass", "Fail")), "")</f>
        <v/>
      </c>
      <c r="M78" s="7"/>
      <c r="N78" s="7"/>
      <c r="O78" s="7"/>
      <c r="P78" s="7"/>
      <c r="Q78" s="7"/>
      <c r="R78" s="7" t="str">
        <f t="shared" si="8"/>
        <v/>
      </c>
      <c r="S78" s="14"/>
      <c r="T78" s="7" t="str">
        <f t="shared" si="9"/>
        <v/>
      </c>
      <c r="U78" s="2"/>
    </row>
    <row r="79" spans="1:21" x14ac:dyDescent="0.25">
      <c r="A79" s="14"/>
      <c r="B79" s="7"/>
      <c r="C79" s="7"/>
      <c r="D79" s="7"/>
      <c r="E79" s="10"/>
      <c r="F79" s="10" t="str">
        <f>IFERROR(VLOOKUP(E79, 'Data References'!$C$3:$D$55, 2, FALSE),"")</f>
        <v/>
      </c>
      <c r="G79" s="10" t="str">
        <f>IFERROR(VLOOKUP(F79,'Data References'!$D$3:$E$55,2,FALSE),"")</f>
        <v/>
      </c>
      <c r="H79" s="10" t="str">
        <f t="shared" si="5"/>
        <v/>
      </c>
      <c r="I79" s="7" t="str">
        <f t="shared" si="6"/>
        <v/>
      </c>
      <c r="J79" s="6"/>
      <c r="K79" s="7" t="str">
        <f t="shared" si="7"/>
        <v/>
      </c>
      <c r="L79" s="7" t="str" cm="1">
        <f t="array" ref="L79">IFERROR(IF(COUNTBLANK(M79:Q79)&gt;0, "", IF(AND(M79:Q79="Pass"), "Pass", "Fail")), "")</f>
        <v/>
      </c>
      <c r="M79" s="7"/>
      <c r="N79" s="7"/>
      <c r="O79" s="7"/>
      <c r="P79" s="7"/>
      <c r="Q79" s="7"/>
      <c r="R79" s="7" t="str">
        <f t="shared" si="8"/>
        <v/>
      </c>
      <c r="S79" s="14"/>
      <c r="T79" s="7" t="str">
        <f t="shared" si="9"/>
        <v/>
      </c>
      <c r="U79" s="2"/>
    </row>
    <row r="80" spans="1:21" x14ac:dyDescent="0.25">
      <c r="A80" s="14"/>
      <c r="B80" s="7"/>
      <c r="C80" s="7"/>
      <c r="D80" s="7"/>
      <c r="E80" s="10"/>
      <c r="F80" s="10" t="str">
        <f>IFERROR(VLOOKUP(E80, 'Data References'!$C$3:$D$55, 2, FALSE),"")</f>
        <v/>
      </c>
      <c r="G80" s="10" t="str">
        <f>IFERROR(VLOOKUP(F80,'Data References'!$D$3:$E$55,2,FALSE),"")</f>
        <v/>
      </c>
      <c r="H80" s="10" t="str">
        <f t="shared" si="5"/>
        <v/>
      </c>
      <c r="I80" s="7" t="str">
        <f t="shared" si="6"/>
        <v/>
      </c>
      <c r="J80" s="6"/>
      <c r="K80" s="7" t="str">
        <f t="shared" si="7"/>
        <v/>
      </c>
      <c r="L80" s="7" t="str" cm="1">
        <f t="array" ref="L80">IFERROR(IF(COUNTBLANK(M80:Q80)&gt;0, "", IF(AND(M80:Q80="Pass"), "Pass", "Fail")), "")</f>
        <v/>
      </c>
      <c r="M80" s="7"/>
      <c r="N80" s="7"/>
      <c r="O80" s="7"/>
      <c r="P80" s="7"/>
      <c r="Q80" s="7"/>
      <c r="R80" s="7" t="str">
        <f t="shared" si="8"/>
        <v/>
      </c>
      <c r="S80" s="14"/>
      <c r="T80" s="7" t="str">
        <f t="shared" si="9"/>
        <v/>
      </c>
      <c r="U80" s="2"/>
    </row>
    <row r="81" spans="1:21" x14ac:dyDescent="0.25">
      <c r="A81" s="14"/>
      <c r="B81" s="7"/>
      <c r="C81" s="7"/>
      <c r="D81" s="7"/>
      <c r="E81" s="10"/>
      <c r="F81" s="10" t="str">
        <f>IFERROR(VLOOKUP(E81, 'Data References'!$C$3:$D$55, 2, FALSE),"")</f>
        <v/>
      </c>
      <c r="G81" s="10" t="str">
        <f>IFERROR(VLOOKUP(F81,'Data References'!$D$3:$E$55,2,FALSE),"")</f>
        <v/>
      </c>
      <c r="H81" s="10" t="str">
        <f t="shared" si="5"/>
        <v/>
      </c>
      <c r="I81" s="7" t="str">
        <f t="shared" si="6"/>
        <v/>
      </c>
      <c r="J81" s="6"/>
      <c r="K81" s="7" t="str">
        <f t="shared" si="7"/>
        <v/>
      </c>
      <c r="L81" s="7" t="str" cm="1">
        <f t="array" ref="L81">IFERROR(IF(COUNTBLANK(M81:Q81)&gt;0, "", IF(AND(M81:Q81="Pass"), "Pass", "Fail")), "")</f>
        <v/>
      </c>
      <c r="M81" s="7"/>
      <c r="N81" s="7"/>
      <c r="O81" s="7"/>
      <c r="P81" s="7"/>
      <c r="Q81" s="7"/>
      <c r="R81" s="7" t="str">
        <f t="shared" si="8"/>
        <v/>
      </c>
      <c r="S81" s="14"/>
      <c r="T81" s="7" t="str">
        <f t="shared" si="9"/>
        <v/>
      </c>
      <c r="U81" s="2"/>
    </row>
    <row r="82" spans="1:21" x14ac:dyDescent="0.25">
      <c r="A82" s="14"/>
      <c r="B82" s="7"/>
      <c r="C82" s="7"/>
      <c r="D82" s="7"/>
      <c r="E82" s="10"/>
      <c r="F82" s="10" t="str">
        <f>IFERROR(VLOOKUP(E82, 'Data References'!$C$3:$D$55, 2, FALSE),"")</f>
        <v/>
      </c>
      <c r="G82" s="10" t="str">
        <f>IFERROR(VLOOKUP(F82,'Data References'!$D$3:$E$55,2,FALSE),"")</f>
        <v/>
      </c>
      <c r="H82" s="10" t="str">
        <f t="shared" si="5"/>
        <v/>
      </c>
      <c r="I82" s="7" t="str">
        <f t="shared" si="6"/>
        <v/>
      </c>
      <c r="J82" s="6"/>
      <c r="K82" s="7" t="str">
        <f t="shared" si="7"/>
        <v/>
      </c>
      <c r="L82" s="7" t="str" cm="1">
        <f t="array" ref="L82">IFERROR(IF(COUNTBLANK(M82:Q82)&gt;0, "", IF(AND(M82:Q82="Pass"), "Pass", "Fail")), "")</f>
        <v/>
      </c>
      <c r="M82" s="7"/>
      <c r="N82" s="7"/>
      <c r="O82" s="7"/>
      <c r="P82" s="7"/>
      <c r="Q82" s="7"/>
      <c r="R82" s="7" t="str">
        <f t="shared" si="8"/>
        <v/>
      </c>
      <c r="S82" s="14"/>
      <c r="T82" s="7" t="str">
        <f t="shared" si="9"/>
        <v/>
      </c>
      <c r="U82" s="2"/>
    </row>
    <row r="83" spans="1:21" x14ac:dyDescent="0.25">
      <c r="A83" s="14"/>
      <c r="B83" s="7"/>
      <c r="C83" s="7"/>
      <c r="D83" s="7"/>
      <c r="E83" s="10"/>
      <c r="F83" s="10" t="str">
        <f>IFERROR(VLOOKUP(E83, 'Data References'!$C$3:$D$55, 2, FALSE),"")</f>
        <v/>
      </c>
      <c r="G83" s="10" t="str">
        <f>IFERROR(VLOOKUP(F83,'Data References'!$D$3:$E$55,2,FALSE),"")</f>
        <v/>
      </c>
      <c r="H83" s="10" t="str">
        <f t="shared" si="5"/>
        <v/>
      </c>
      <c r="I83" s="7" t="str">
        <f t="shared" si="6"/>
        <v/>
      </c>
      <c r="J83" s="6"/>
      <c r="K83" s="7" t="str">
        <f t="shared" si="7"/>
        <v/>
      </c>
      <c r="L83" s="7" t="str" cm="1">
        <f t="array" ref="L83">IFERROR(IF(COUNTBLANK(M83:Q83)&gt;0, "", IF(AND(M83:Q83="Pass"), "Pass", "Fail")), "")</f>
        <v/>
      </c>
      <c r="M83" s="7"/>
      <c r="N83" s="7"/>
      <c r="O83" s="7"/>
      <c r="P83" s="7"/>
      <c r="Q83" s="7"/>
      <c r="R83" s="7" t="str">
        <f t="shared" si="8"/>
        <v/>
      </c>
      <c r="S83" s="14"/>
      <c r="T83" s="7" t="str">
        <f t="shared" si="9"/>
        <v/>
      </c>
      <c r="U83" s="2"/>
    </row>
    <row r="84" spans="1:21" x14ac:dyDescent="0.25">
      <c r="A84" s="14"/>
      <c r="B84" s="7"/>
      <c r="C84" s="7"/>
      <c r="D84" s="7"/>
      <c r="E84" s="10"/>
      <c r="F84" s="10" t="str">
        <f>IFERROR(VLOOKUP(E84, 'Data References'!$C$3:$D$55, 2, FALSE),"")</f>
        <v/>
      </c>
      <c r="G84" s="10" t="str">
        <f>IFERROR(VLOOKUP(F84,'Data References'!$D$3:$E$55,2,FALSE),"")</f>
        <v/>
      </c>
      <c r="H84" s="10" t="str">
        <f t="shared" si="5"/>
        <v/>
      </c>
      <c r="I84" s="7" t="str">
        <f t="shared" si="6"/>
        <v/>
      </c>
      <c r="J84" s="6"/>
      <c r="K84" s="7" t="str">
        <f t="shared" si="7"/>
        <v/>
      </c>
      <c r="L84" s="7" t="str" cm="1">
        <f t="array" ref="L84">IFERROR(IF(COUNTBLANK(M84:Q84)&gt;0, "", IF(AND(M84:Q84="Pass"), "Pass", "Fail")), "")</f>
        <v/>
      </c>
      <c r="M84" s="7"/>
      <c r="N84" s="7"/>
      <c r="O84" s="7"/>
      <c r="P84" s="7"/>
      <c r="Q84" s="7"/>
      <c r="R84" s="7" t="str">
        <f t="shared" si="8"/>
        <v/>
      </c>
      <c r="S84" s="14"/>
      <c r="T84" s="7" t="str">
        <f t="shared" si="9"/>
        <v/>
      </c>
      <c r="U84" s="2"/>
    </row>
    <row r="85" spans="1:21" x14ac:dyDescent="0.25">
      <c r="A85" s="14"/>
      <c r="B85" s="7"/>
      <c r="C85" s="7"/>
      <c r="D85" s="7"/>
      <c r="E85" s="10"/>
      <c r="F85" s="10" t="str">
        <f>IFERROR(VLOOKUP(E85, 'Data References'!$C$3:$D$55, 2, FALSE),"")</f>
        <v/>
      </c>
      <c r="G85" s="10" t="str">
        <f>IFERROR(VLOOKUP(F85,'Data References'!$D$3:$E$55,2,FALSE),"")</f>
        <v/>
      </c>
      <c r="H85" s="10" t="str">
        <f t="shared" si="5"/>
        <v/>
      </c>
      <c r="I85" s="7" t="str">
        <f t="shared" si="6"/>
        <v/>
      </c>
      <c r="J85" s="6"/>
      <c r="K85" s="7" t="str">
        <f t="shared" si="7"/>
        <v/>
      </c>
      <c r="L85" s="7" t="str" cm="1">
        <f t="array" ref="L85">IFERROR(IF(COUNTBLANK(M85:Q85)&gt;0, "", IF(AND(M85:Q85="Pass"), "Pass", "Fail")), "")</f>
        <v/>
      </c>
      <c r="M85" s="7"/>
      <c r="N85" s="7"/>
      <c r="O85" s="7"/>
      <c r="P85" s="7"/>
      <c r="Q85" s="7"/>
      <c r="R85" s="7" t="str">
        <f t="shared" si="8"/>
        <v/>
      </c>
      <c r="S85" s="14"/>
      <c r="T85" s="7" t="str">
        <f t="shared" si="9"/>
        <v/>
      </c>
      <c r="U85" s="2"/>
    </row>
    <row r="86" spans="1:21" x14ac:dyDescent="0.25">
      <c r="A86" s="14"/>
      <c r="B86" s="7"/>
      <c r="C86" s="7"/>
      <c r="D86" s="7"/>
      <c r="E86" s="10"/>
      <c r="F86" s="10" t="str">
        <f>IFERROR(VLOOKUP(E86, 'Data References'!$C$3:$D$55, 2, FALSE),"")</f>
        <v/>
      </c>
      <c r="G86" s="10" t="str">
        <f>IFERROR(VLOOKUP(F86,'Data References'!$D$3:$E$55,2,FALSE),"")</f>
        <v/>
      </c>
      <c r="H86" s="10" t="str">
        <f t="shared" si="5"/>
        <v/>
      </c>
      <c r="I86" s="7" t="str">
        <f t="shared" si="6"/>
        <v/>
      </c>
      <c r="J86" s="6"/>
      <c r="K86" s="7" t="str">
        <f t="shared" si="7"/>
        <v/>
      </c>
      <c r="L86" s="7" t="str" cm="1">
        <f t="array" ref="L86">IFERROR(IF(COUNTBLANK(M86:Q86)&gt;0, "", IF(AND(M86:Q86="Pass"), "Pass", "Fail")), "")</f>
        <v/>
      </c>
      <c r="M86" s="7"/>
      <c r="N86" s="7"/>
      <c r="O86" s="7"/>
      <c r="P86" s="7"/>
      <c r="Q86" s="7"/>
      <c r="R86" s="7" t="str">
        <f t="shared" si="8"/>
        <v/>
      </c>
      <c r="S86" s="14"/>
      <c r="T86" s="7" t="str">
        <f t="shared" si="9"/>
        <v/>
      </c>
      <c r="U86" s="2"/>
    </row>
    <row r="87" spans="1:21" x14ac:dyDescent="0.25">
      <c r="A87" s="14"/>
      <c r="B87" s="7"/>
      <c r="C87" s="7"/>
      <c r="D87" s="7"/>
      <c r="E87" s="10"/>
      <c r="F87" s="10" t="str">
        <f>IFERROR(VLOOKUP(E87, 'Data References'!$C$3:$D$55, 2, FALSE),"")</f>
        <v/>
      </c>
      <c r="G87" s="10" t="str">
        <f>IFERROR(VLOOKUP(F87,'Data References'!$D$3:$E$55,2,FALSE),"")</f>
        <v/>
      </c>
      <c r="H87" s="10" t="str">
        <f t="shared" si="5"/>
        <v/>
      </c>
      <c r="I87" s="7" t="str">
        <f t="shared" si="6"/>
        <v/>
      </c>
      <c r="J87" s="6"/>
      <c r="K87" s="7" t="str">
        <f t="shared" si="7"/>
        <v/>
      </c>
      <c r="L87" s="7" t="str" cm="1">
        <f t="array" ref="L87">IFERROR(IF(COUNTBLANK(M87:Q87)&gt;0, "", IF(AND(M87:Q87="Pass"), "Pass", "Fail")), "")</f>
        <v/>
      </c>
      <c r="M87" s="7"/>
      <c r="N87" s="7"/>
      <c r="O87" s="7"/>
      <c r="P87" s="7"/>
      <c r="Q87" s="7"/>
      <c r="R87" s="7" t="str">
        <f t="shared" si="8"/>
        <v/>
      </c>
      <c r="S87" s="14"/>
      <c r="T87" s="7" t="str">
        <f t="shared" si="9"/>
        <v/>
      </c>
      <c r="U87" s="2"/>
    </row>
    <row r="88" spans="1:21" x14ac:dyDescent="0.25">
      <c r="A88" s="14"/>
      <c r="B88" s="7"/>
      <c r="C88" s="7"/>
      <c r="D88" s="7"/>
      <c r="E88" s="10"/>
      <c r="F88" s="10" t="str">
        <f>IFERROR(VLOOKUP(E88, 'Data References'!$C$3:$D$55, 2, FALSE),"")</f>
        <v/>
      </c>
      <c r="G88" s="10" t="str">
        <f>IFERROR(VLOOKUP(F88,'Data References'!$D$3:$E$55,2,FALSE),"")</f>
        <v/>
      </c>
      <c r="H88" s="10" t="str">
        <f t="shared" si="5"/>
        <v/>
      </c>
      <c r="I88" s="7" t="str">
        <f t="shared" si="6"/>
        <v/>
      </c>
      <c r="J88" s="6"/>
      <c r="K88" s="7" t="str">
        <f t="shared" si="7"/>
        <v/>
      </c>
      <c r="L88" s="7" t="str" cm="1">
        <f t="array" ref="L88">IFERROR(IF(COUNTBLANK(M88:Q88)&gt;0, "", IF(AND(M88:Q88="Pass"), "Pass", "Fail")), "")</f>
        <v/>
      </c>
      <c r="M88" s="7"/>
      <c r="N88" s="7"/>
      <c r="O88" s="7"/>
      <c r="P88" s="7"/>
      <c r="Q88" s="7"/>
      <c r="R88" s="7" t="str">
        <f t="shared" si="8"/>
        <v/>
      </c>
      <c r="S88" s="14"/>
      <c r="T88" s="7" t="str">
        <f t="shared" si="9"/>
        <v/>
      </c>
      <c r="U88" s="2"/>
    </row>
    <row r="89" spans="1:21" x14ac:dyDescent="0.25">
      <c r="A89" s="14"/>
      <c r="B89" s="7"/>
      <c r="C89" s="7"/>
      <c r="D89" s="7"/>
      <c r="E89" s="10"/>
      <c r="F89" s="10" t="str">
        <f>IFERROR(VLOOKUP(E89, 'Data References'!$C$3:$D$55, 2, FALSE),"")</f>
        <v/>
      </c>
      <c r="G89" s="10" t="str">
        <f>IFERROR(VLOOKUP(F89,'Data References'!$D$3:$E$55,2,FALSE),"")</f>
        <v/>
      </c>
      <c r="H89" s="10" t="str">
        <f t="shared" si="5"/>
        <v/>
      </c>
      <c r="I89" s="7" t="str">
        <f t="shared" si="6"/>
        <v/>
      </c>
      <c r="J89" s="6"/>
      <c r="K89" s="7" t="str">
        <f t="shared" si="7"/>
        <v/>
      </c>
      <c r="L89" s="7" t="str" cm="1">
        <f t="array" ref="L89">IFERROR(IF(COUNTBLANK(M89:Q89)&gt;0, "", IF(AND(M89:Q89="Pass"), "Pass", "Fail")), "")</f>
        <v/>
      </c>
      <c r="M89" s="7"/>
      <c r="N89" s="7"/>
      <c r="O89" s="7"/>
      <c r="P89" s="7"/>
      <c r="Q89" s="7"/>
      <c r="R89" s="7" t="str">
        <f t="shared" si="8"/>
        <v/>
      </c>
      <c r="S89" s="14"/>
      <c r="T89" s="7" t="str">
        <f t="shared" si="9"/>
        <v/>
      </c>
      <c r="U89" s="2"/>
    </row>
    <row r="90" spans="1:21" x14ac:dyDescent="0.25">
      <c r="A90" s="14"/>
      <c r="B90" s="7"/>
      <c r="C90" s="7"/>
      <c r="D90" s="7"/>
      <c r="E90" s="10"/>
      <c r="F90" s="10" t="str">
        <f>IFERROR(VLOOKUP(E90, 'Data References'!$C$3:$D$55, 2, FALSE),"")</f>
        <v/>
      </c>
      <c r="G90" s="10" t="str">
        <f>IFERROR(VLOOKUP(F90,'Data References'!$D$3:$E$55,2,FALSE),"")</f>
        <v/>
      </c>
      <c r="H90" s="10" t="str">
        <f t="shared" si="5"/>
        <v/>
      </c>
      <c r="I90" s="7" t="str">
        <f t="shared" si="6"/>
        <v/>
      </c>
      <c r="J90" s="6"/>
      <c r="K90" s="7" t="str">
        <f t="shared" si="7"/>
        <v/>
      </c>
      <c r="L90" s="7" t="str" cm="1">
        <f t="array" ref="L90">IFERROR(IF(COUNTBLANK(M90:Q90)&gt;0, "", IF(AND(M90:Q90="Pass"), "Pass", "Fail")), "")</f>
        <v/>
      </c>
      <c r="M90" s="7"/>
      <c r="N90" s="7"/>
      <c r="O90" s="7"/>
      <c r="P90" s="7"/>
      <c r="Q90" s="7"/>
      <c r="R90" s="7" t="str">
        <f t="shared" si="8"/>
        <v/>
      </c>
      <c r="S90" s="14"/>
      <c r="T90" s="7" t="str">
        <f t="shared" si="9"/>
        <v/>
      </c>
      <c r="U90" s="2"/>
    </row>
    <row r="91" spans="1:21" x14ac:dyDescent="0.25">
      <c r="A91" s="14"/>
      <c r="B91" s="7"/>
      <c r="C91" s="7"/>
      <c r="D91" s="7"/>
      <c r="E91" s="10"/>
      <c r="F91" s="10" t="str">
        <f>IFERROR(VLOOKUP(E91, 'Data References'!$C$3:$D$55, 2, FALSE),"")</f>
        <v/>
      </c>
      <c r="G91" s="10" t="str">
        <f>IFERROR(VLOOKUP(F91,'Data References'!$D$3:$E$55,2,FALSE),"")</f>
        <v/>
      </c>
      <c r="H91" s="10" t="str">
        <f t="shared" si="5"/>
        <v/>
      </c>
      <c r="I91" s="7" t="str">
        <f t="shared" si="6"/>
        <v/>
      </c>
      <c r="J91" s="6"/>
      <c r="K91" s="7" t="str">
        <f t="shared" si="7"/>
        <v/>
      </c>
      <c r="L91" s="7" t="str" cm="1">
        <f t="array" ref="L91">IFERROR(IF(COUNTBLANK(M91:Q91)&gt;0, "", IF(AND(M91:Q91="Pass"), "Pass", "Fail")), "")</f>
        <v/>
      </c>
      <c r="M91" s="7"/>
      <c r="N91" s="7"/>
      <c r="O91" s="7"/>
      <c r="P91" s="7"/>
      <c r="Q91" s="7"/>
      <c r="R91" s="7" t="str">
        <f t="shared" si="8"/>
        <v/>
      </c>
      <c r="S91" s="14"/>
      <c r="T91" s="7" t="str">
        <f t="shared" si="9"/>
        <v/>
      </c>
      <c r="U91" s="2"/>
    </row>
    <row r="92" spans="1:21" x14ac:dyDescent="0.25">
      <c r="A92" s="14"/>
      <c r="B92" s="7"/>
      <c r="C92" s="7"/>
      <c r="D92" s="7"/>
      <c r="E92" s="10"/>
      <c r="F92" s="10" t="str">
        <f>IFERROR(VLOOKUP(E92, 'Data References'!$C$3:$D$55, 2, FALSE),"")</f>
        <v/>
      </c>
      <c r="G92" s="10" t="str">
        <f>IFERROR(VLOOKUP(F92,'Data References'!$D$3:$E$55,2,FALSE),"")</f>
        <v/>
      </c>
      <c r="H92" s="10" t="str">
        <f t="shared" si="5"/>
        <v/>
      </c>
      <c r="I92" s="7" t="str">
        <f t="shared" si="6"/>
        <v/>
      </c>
      <c r="J92" s="6"/>
      <c r="K92" s="7" t="str">
        <f t="shared" si="7"/>
        <v/>
      </c>
      <c r="L92" s="7" t="str" cm="1">
        <f t="array" ref="L92">IFERROR(IF(COUNTBLANK(M92:Q92)&gt;0, "", IF(AND(M92:Q92="Pass"), "Pass", "Fail")), "")</f>
        <v/>
      </c>
      <c r="M92" s="7"/>
      <c r="N92" s="7"/>
      <c r="O92" s="7"/>
      <c r="P92" s="7"/>
      <c r="Q92" s="7"/>
      <c r="R92" s="7" t="str">
        <f t="shared" si="8"/>
        <v/>
      </c>
      <c r="S92" s="14"/>
      <c r="T92" s="7" t="str">
        <f t="shared" si="9"/>
        <v/>
      </c>
      <c r="U92" s="2"/>
    </row>
    <row r="93" spans="1:21" x14ac:dyDescent="0.25">
      <c r="A93" s="14"/>
      <c r="B93" s="7"/>
      <c r="C93" s="7"/>
      <c r="D93" s="7"/>
      <c r="E93" s="10"/>
      <c r="F93" s="10" t="str">
        <f>IFERROR(VLOOKUP(E93, 'Data References'!$C$3:$D$55, 2, FALSE),"")</f>
        <v/>
      </c>
      <c r="G93" s="10" t="str">
        <f>IFERROR(VLOOKUP(F93,'Data References'!$D$3:$E$55,2,FALSE),"")</f>
        <v/>
      </c>
      <c r="H93" s="10" t="str">
        <f t="shared" si="5"/>
        <v/>
      </c>
      <c r="I93" s="7" t="str">
        <f t="shared" si="6"/>
        <v/>
      </c>
      <c r="J93" s="6"/>
      <c r="K93" s="7" t="str">
        <f t="shared" si="7"/>
        <v/>
      </c>
      <c r="L93" s="7" t="str" cm="1">
        <f t="array" ref="L93">IFERROR(IF(COUNTBLANK(M93:Q93)&gt;0, "", IF(AND(M93:Q93="Pass"), "Pass", "Fail")), "")</f>
        <v/>
      </c>
      <c r="M93" s="7"/>
      <c r="N93" s="7"/>
      <c r="O93" s="7"/>
      <c r="P93" s="7"/>
      <c r="Q93" s="7"/>
      <c r="R93" s="7" t="str">
        <f t="shared" si="8"/>
        <v/>
      </c>
      <c r="S93" s="14"/>
      <c r="T93" s="7" t="str">
        <f t="shared" si="9"/>
        <v/>
      </c>
      <c r="U93" s="2"/>
    </row>
    <row r="94" spans="1:21" x14ac:dyDescent="0.25">
      <c r="A94" s="14"/>
      <c r="B94" s="7"/>
      <c r="C94" s="7"/>
      <c r="D94" s="7"/>
      <c r="E94" s="10"/>
      <c r="F94" s="10" t="str">
        <f>IFERROR(VLOOKUP(E94, 'Data References'!$C$3:$D$55, 2, FALSE),"")</f>
        <v/>
      </c>
      <c r="G94" s="10" t="str">
        <f>IFERROR(VLOOKUP(F94,'Data References'!$D$3:$E$55,2,FALSE),"")</f>
        <v/>
      </c>
      <c r="H94" s="10" t="str">
        <f t="shared" si="5"/>
        <v/>
      </c>
      <c r="I94" s="7" t="str">
        <f t="shared" si="6"/>
        <v/>
      </c>
      <c r="J94" s="6"/>
      <c r="K94" s="7" t="str">
        <f t="shared" si="7"/>
        <v/>
      </c>
      <c r="L94" s="7" t="str" cm="1">
        <f t="array" ref="L94">IFERROR(IF(COUNTBLANK(M94:Q94)&gt;0, "", IF(AND(M94:Q94="Pass"), "Pass", "Fail")), "")</f>
        <v/>
      </c>
      <c r="M94" s="7"/>
      <c r="N94" s="7"/>
      <c r="O94" s="7"/>
      <c r="P94" s="7"/>
      <c r="Q94" s="7"/>
      <c r="R94" s="7" t="str">
        <f t="shared" si="8"/>
        <v/>
      </c>
      <c r="S94" s="14"/>
      <c r="T94" s="7" t="str">
        <f t="shared" si="9"/>
        <v/>
      </c>
      <c r="U94" s="2"/>
    </row>
    <row r="95" spans="1:21" x14ac:dyDescent="0.25">
      <c r="A95" s="14"/>
      <c r="B95" s="7"/>
      <c r="C95" s="7"/>
      <c r="D95" s="7"/>
      <c r="E95" s="10"/>
      <c r="F95" s="10" t="str">
        <f>IFERROR(VLOOKUP(E95, 'Data References'!$C$3:$D$55, 2, FALSE),"")</f>
        <v/>
      </c>
      <c r="G95" s="10" t="str">
        <f>IFERROR(VLOOKUP(F95,'Data References'!$D$3:$E$55,2,FALSE),"")</f>
        <v/>
      </c>
      <c r="H95" s="10" t="str">
        <f t="shared" si="5"/>
        <v/>
      </c>
      <c r="I95" s="7" t="str">
        <f t="shared" si="6"/>
        <v/>
      </c>
      <c r="J95" s="6"/>
      <c r="K95" s="7" t="str">
        <f t="shared" si="7"/>
        <v/>
      </c>
      <c r="L95" s="7" t="str" cm="1">
        <f t="array" ref="L95">IFERROR(IF(COUNTBLANK(M95:Q95)&gt;0, "", IF(AND(M95:Q95="Pass"), "Pass", "Fail")), "")</f>
        <v/>
      </c>
      <c r="M95" s="7"/>
      <c r="N95" s="7"/>
      <c r="O95" s="7"/>
      <c r="P95" s="7"/>
      <c r="Q95" s="7"/>
      <c r="R95" s="7" t="str">
        <f t="shared" si="8"/>
        <v/>
      </c>
      <c r="S95" s="14"/>
      <c r="T95" s="7" t="str">
        <f t="shared" si="9"/>
        <v/>
      </c>
      <c r="U95" s="2"/>
    </row>
    <row r="96" spans="1:21" x14ac:dyDescent="0.25">
      <c r="A96" s="14"/>
      <c r="B96" s="7"/>
      <c r="C96" s="7"/>
      <c r="D96" s="7"/>
      <c r="E96" s="10"/>
      <c r="F96" s="10" t="str">
        <f>IFERROR(VLOOKUP(E96, 'Data References'!$C$3:$D$55, 2, FALSE),"")</f>
        <v/>
      </c>
      <c r="G96" s="10" t="str">
        <f>IFERROR(VLOOKUP(F96,'Data References'!$D$3:$E$55,2,FALSE),"")</f>
        <v/>
      </c>
      <c r="H96" s="10" t="str">
        <f t="shared" si="5"/>
        <v/>
      </c>
      <c r="I96" s="7" t="str">
        <f t="shared" si="6"/>
        <v/>
      </c>
      <c r="J96" s="6"/>
      <c r="K96" s="7" t="str">
        <f t="shared" si="7"/>
        <v/>
      </c>
      <c r="L96" s="7" t="str" cm="1">
        <f t="array" ref="L96">IFERROR(IF(COUNTBLANK(M96:Q96)&gt;0, "", IF(AND(M96:Q96="Pass"), "Pass", "Fail")), "")</f>
        <v/>
      </c>
      <c r="M96" s="7"/>
      <c r="N96" s="7"/>
      <c r="O96" s="7"/>
      <c r="P96" s="7"/>
      <c r="Q96" s="7"/>
      <c r="R96" s="7" t="str">
        <f t="shared" si="8"/>
        <v/>
      </c>
      <c r="S96" s="14"/>
      <c r="T96" s="7" t="str">
        <f t="shared" si="9"/>
        <v/>
      </c>
      <c r="U96" s="2"/>
    </row>
    <row r="97" spans="1:21" x14ac:dyDescent="0.25">
      <c r="A97" s="14"/>
      <c r="B97" s="7"/>
      <c r="C97" s="7"/>
      <c r="D97" s="7"/>
      <c r="E97" s="10"/>
      <c r="F97" s="10" t="str">
        <f>IFERROR(VLOOKUP(E97, 'Data References'!$C$3:$D$55, 2, FALSE),"")</f>
        <v/>
      </c>
      <c r="G97" s="10" t="str">
        <f>IFERROR(VLOOKUP(F97,'Data References'!$D$3:$E$55,2,FALSE),"")</f>
        <v/>
      </c>
      <c r="H97" s="10" t="str">
        <f t="shared" si="5"/>
        <v/>
      </c>
      <c r="I97" s="7" t="str">
        <f t="shared" si="6"/>
        <v/>
      </c>
      <c r="J97" s="6"/>
      <c r="K97" s="7" t="str">
        <f t="shared" si="7"/>
        <v/>
      </c>
      <c r="L97" s="7" t="str" cm="1">
        <f t="array" ref="L97">IFERROR(IF(COUNTBLANK(M97:Q97)&gt;0, "", IF(AND(M97:Q97="Pass"), "Pass", "Fail")), "")</f>
        <v/>
      </c>
      <c r="M97" s="7"/>
      <c r="N97" s="7"/>
      <c r="O97" s="7"/>
      <c r="P97" s="7"/>
      <c r="Q97" s="7"/>
      <c r="R97" s="7" t="str">
        <f t="shared" si="8"/>
        <v/>
      </c>
      <c r="S97" s="14"/>
      <c r="T97" s="7" t="str">
        <f t="shared" si="9"/>
        <v/>
      </c>
      <c r="U97" s="2"/>
    </row>
    <row r="98" spans="1:21" x14ac:dyDescent="0.25">
      <c r="A98" s="14"/>
      <c r="B98" s="7"/>
      <c r="C98" s="7"/>
      <c r="D98" s="7"/>
      <c r="E98" s="10"/>
      <c r="F98" s="10" t="str">
        <f>IFERROR(VLOOKUP(E98, 'Data References'!$C$3:$D$55, 2, FALSE),"")</f>
        <v/>
      </c>
      <c r="G98" s="10" t="str">
        <f>IFERROR(VLOOKUP(F98,'Data References'!$D$3:$E$55,2,FALSE),"")</f>
        <v/>
      </c>
      <c r="H98" s="10" t="str">
        <f t="shared" si="5"/>
        <v/>
      </c>
      <c r="I98" s="7" t="str">
        <f t="shared" si="6"/>
        <v/>
      </c>
      <c r="J98" s="6"/>
      <c r="K98" s="7" t="str">
        <f t="shared" si="7"/>
        <v/>
      </c>
      <c r="L98" s="7" t="str" cm="1">
        <f t="array" ref="L98">IFERROR(IF(COUNTBLANK(M98:Q98)&gt;0, "", IF(AND(M98:Q98="Pass"), "Pass", "Fail")), "")</f>
        <v/>
      </c>
      <c r="M98" s="7"/>
      <c r="N98" s="7"/>
      <c r="O98" s="7"/>
      <c r="P98" s="7"/>
      <c r="Q98" s="7"/>
      <c r="R98" s="7" t="str">
        <f t="shared" si="8"/>
        <v/>
      </c>
      <c r="S98" s="14"/>
      <c r="T98" s="7" t="str">
        <f t="shared" si="9"/>
        <v/>
      </c>
      <c r="U98" s="2"/>
    </row>
    <row r="99" spans="1:21" x14ac:dyDescent="0.25">
      <c r="A99" s="14"/>
      <c r="B99" s="7"/>
      <c r="C99" s="7"/>
      <c r="D99" s="7"/>
      <c r="E99" s="10"/>
      <c r="F99" s="10" t="str">
        <f>IFERROR(VLOOKUP(E99, 'Data References'!$C$3:$D$55, 2, FALSE),"")</f>
        <v/>
      </c>
      <c r="G99" s="10" t="str">
        <f>IFERROR(VLOOKUP(F99,'Data References'!$D$3:$E$55,2,FALSE),"")</f>
        <v/>
      </c>
      <c r="H99" s="10" t="str">
        <f t="shared" si="5"/>
        <v/>
      </c>
      <c r="I99" s="7" t="str">
        <f t="shared" si="6"/>
        <v/>
      </c>
      <c r="J99" s="6"/>
      <c r="K99" s="7" t="str">
        <f t="shared" si="7"/>
        <v/>
      </c>
      <c r="L99" s="7" t="str" cm="1">
        <f t="array" ref="L99">IFERROR(IF(COUNTBLANK(M99:Q99)&gt;0, "", IF(AND(M99:Q99="Pass"), "Pass", "Fail")), "")</f>
        <v/>
      </c>
      <c r="M99" s="7"/>
      <c r="N99" s="7"/>
      <c r="O99" s="7"/>
      <c r="P99" s="7"/>
      <c r="Q99" s="7"/>
      <c r="R99" s="7" t="str">
        <f t="shared" si="8"/>
        <v/>
      </c>
      <c r="S99" s="14"/>
      <c r="T99" s="7" t="str">
        <f t="shared" si="9"/>
        <v/>
      </c>
      <c r="U99" s="2"/>
    </row>
    <row r="100" spans="1:21" x14ac:dyDescent="0.25">
      <c r="A100" s="14"/>
      <c r="B100" s="7"/>
      <c r="C100" s="7"/>
      <c r="D100" s="7"/>
      <c r="E100" s="10"/>
      <c r="F100" s="10" t="str">
        <f>IFERROR(VLOOKUP(E100, 'Data References'!$C$3:$D$55, 2, FALSE),"")</f>
        <v/>
      </c>
      <c r="G100" s="10" t="str">
        <f>IFERROR(VLOOKUP(F100,'Data References'!$D$3:$E$55,2,FALSE),"")</f>
        <v/>
      </c>
      <c r="H100" s="10" t="str">
        <f t="shared" si="5"/>
        <v/>
      </c>
      <c r="I100" s="7" t="str">
        <f t="shared" si="6"/>
        <v/>
      </c>
      <c r="J100" s="6"/>
      <c r="K100" s="7" t="str">
        <f t="shared" si="7"/>
        <v/>
      </c>
      <c r="L100" s="7" t="str" cm="1">
        <f t="array" ref="L100">IFERROR(IF(COUNTBLANK(M100:Q100)&gt;0, "", IF(AND(M100:Q100="Pass"), "Pass", "Fail")), "")</f>
        <v/>
      </c>
      <c r="M100" s="7"/>
      <c r="N100" s="7"/>
      <c r="O100" s="7"/>
      <c r="P100" s="7"/>
      <c r="Q100" s="7"/>
      <c r="R100" s="7" t="str">
        <f t="shared" si="8"/>
        <v/>
      </c>
      <c r="S100" s="14"/>
      <c r="T100" s="7" t="str">
        <f t="shared" si="9"/>
        <v/>
      </c>
      <c r="U100" s="2"/>
    </row>
    <row r="101" spans="1:21" x14ac:dyDescent="0.25">
      <c r="A101" s="14"/>
      <c r="B101" s="7"/>
      <c r="C101" s="7"/>
      <c r="D101" s="7"/>
      <c r="E101" s="10"/>
      <c r="F101" s="10" t="str">
        <f>IFERROR(VLOOKUP(E101, 'Data References'!$C$3:$D$55, 2, FALSE),"")</f>
        <v/>
      </c>
      <c r="G101" s="10" t="str">
        <f>IFERROR(VLOOKUP(F101,'Data References'!$D$3:$E$55,2,FALSE),"")</f>
        <v/>
      </c>
      <c r="H101" s="10" t="str">
        <f t="shared" si="5"/>
        <v/>
      </c>
      <c r="I101" s="7" t="str">
        <f t="shared" si="6"/>
        <v/>
      </c>
      <c r="J101" s="6"/>
      <c r="K101" s="7" t="str">
        <f t="shared" si="7"/>
        <v/>
      </c>
      <c r="L101" s="7" t="str" cm="1">
        <f t="array" ref="L101">IFERROR(IF(COUNTBLANK(M101:Q101)&gt;0, "", IF(AND(M101:Q101="Pass"), "Pass", "Fail")), "")</f>
        <v/>
      </c>
      <c r="M101" s="7"/>
      <c r="N101" s="7"/>
      <c r="O101" s="7"/>
      <c r="P101" s="7"/>
      <c r="Q101" s="7"/>
      <c r="R101" s="7" t="str">
        <f t="shared" si="8"/>
        <v/>
      </c>
      <c r="S101" s="14"/>
      <c r="T101" s="7" t="str">
        <f t="shared" si="9"/>
        <v/>
      </c>
      <c r="U101" s="2"/>
    </row>
    <row r="102" spans="1:21" x14ac:dyDescent="0.25">
      <c r="A102" s="14"/>
      <c r="B102" s="7"/>
      <c r="C102" s="7"/>
      <c r="D102" s="7"/>
      <c r="E102" s="10"/>
      <c r="F102" s="10" t="str">
        <f>IFERROR(VLOOKUP(E102, 'Data References'!$C$3:$D$55, 2, FALSE),"")</f>
        <v/>
      </c>
      <c r="G102" s="10" t="str">
        <f>IFERROR(VLOOKUP(F102,'Data References'!$D$3:$E$55,2,FALSE),"")</f>
        <v/>
      </c>
      <c r="H102" s="10" t="str">
        <f t="shared" si="5"/>
        <v/>
      </c>
      <c r="I102" s="7" t="str">
        <f t="shared" si="6"/>
        <v/>
      </c>
      <c r="J102" s="6"/>
      <c r="K102" s="7" t="str">
        <f t="shared" si="7"/>
        <v/>
      </c>
      <c r="L102" s="7" t="str" cm="1">
        <f t="array" ref="L102">IFERROR(IF(COUNTBLANK(M102:Q102)&gt;0, "", IF(AND(M102:Q102="Pass"), "Pass", "Fail")), "")</f>
        <v/>
      </c>
      <c r="M102" s="7"/>
      <c r="N102" s="7"/>
      <c r="O102" s="7"/>
      <c r="P102" s="7"/>
      <c r="Q102" s="7"/>
      <c r="R102" s="7" t="str">
        <f t="shared" si="8"/>
        <v/>
      </c>
      <c r="S102" s="14"/>
      <c r="T102" s="7" t="str">
        <f t="shared" si="9"/>
        <v/>
      </c>
      <c r="U102" s="2"/>
    </row>
    <row r="103" spans="1:21" x14ac:dyDescent="0.25">
      <c r="A103" s="14"/>
      <c r="B103" s="7"/>
      <c r="C103" s="7"/>
      <c r="D103" s="7"/>
      <c r="E103" s="10"/>
      <c r="F103" s="10" t="str">
        <f>IFERROR(VLOOKUP(E103, 'Data References'!$C$3:$D$55, 2, FALSE),"")</f>
        <v/>
      </c>
      <c r="G103" s="10" t="str">
        <f>IFERROR(VLOOKUP(F103,'Data References'!$D$3:$E$55,2,FALSE),"")</f>
        <v/>
      </c>
      <c r="H103" s="10" t="str">
        <f t="shared" si="5"/>
        <v/>
      </c>
      <c r="I103" s="7" t="str">
        <f t="shared" si="6"/>
        <v/>
      </c>
      <c r="J103" s="6"/>
      <c r="K103" s="7" t="str">
        <f t="shared" si="7"/>
        <v/>
      </c>
      <c r="L103" s="7" t="str" cm="1">
        <f t="array" ref="L103">IFERROR(IF(COUNTBLANK(M103:Q103)&gt;0, "", IF(AND(M103:Q103="Pass"), "Pass", "Fail")), "")</f>
        <v/>
      </c>
      <c r="M103" s="7"/>
      <c r="N103" s="7"/>
      <c r="O103" s="7"/>
      <c r="P103" s="7"/>
      <c r="Q103" s="7"/>
      <c r="R103" s="7" t="str">
        <f t="shared" si="8"/>
        <v/>
      </c>
      <c r="S103" s="14"/>
      <c r="T103" s="7" t="str">
        <f t="shared" si="9"/>
        <v/>
      </c>
      <c r="U103" s="2"/>
    </row>
    <row r="104" spans="1:21" x14ac:dyDescent="0.25">
      <c r="A104" s="14"/>
      <c r="B104" s="7"/>
      <c r="C104" s="7"/>
      <c r="D104" s="7"/>
      <c r="E104" s="10"/>
      <c r="F104" s="10" t="str">
        <f>IFERROR(VLOOKUP(E104, 'Data References'!$C$3:$D$55, 2, FALSE),"")</f>
        <v/>
      </c>
      <c r="G104" s="10" t="str">
        <f>IFERROR(VLOOKUP(F104,'Data References'!$D$3:$E$55,2,FALSE),"")</f>
        <v/>
      </c>
      <c r="H104" s="10" t="str">
        <f t="shared" si="5"/>
        <v/>
      </c>
      <c r="I104" s="7" t="str">
        <f t="shared" si="6"/>
        <v/>
      </c>
      <c r="J104" s="6"/>
      <c r="K104" s="7" t="str">
        <f t="shared" si="7"/>
        <v/>
      </c>
      <c r="L104" s="7" t="str" cm="1">
        <f t="array" ref="L104">IFERROR(IF(COUNTBLANK(M104:Q104)&gt;0, "", IF(AND(M104:Q104="Pass"), "Pass", "Fail")), "")</f>
        <v/>
      </c>
      <c r="M104" s="7"/>
      <c r="N104" s="7"/>
      <c r="O104" s="7"/>
      <c r="P104" s="7"/>
      <c r="Q104" s="7"/>
      <c r="R104" s="7" t="str">
        <f t="shared" si="8"/>
        <v/>
      </c>
      <c r="S104" s="14"/>
      <c r="T104" s="7" t="str">
        <f t="shared" si="9"/>
        <v/>
      </c>
      <c r="U104" s="2"/>
    </row>
    <row r="105" spans="1:21" x14ac:dyDescent="0.25">
      <c r="A105" s="14"/>
      <c r="B105" s="7"/>
      <c r="C105" s="7"/>
      <c r="D105" s="7"/>
      <c r="E105" s="10"/>
      <c r="F105" s="10" t="str">
        <f>IFERROR(VLOOKUP(E105, 'Data References'!$C$3:$D$55, 2, FALSE),"")</f>
        <v/>
      </c>
      <c r="G105" s="10" t="str">
        <f>IFERROR(VLOOKUP(F105,'Data References'!$D$3:$E$55,2,FALSE),"")</f>
        <v/>
      </c>
      <c r="H105" s="10" t="str">
        <f t="shared" si="5"/>
        <v/>
      </c>
      <c r="I105" s="7" t="str">
        <f t="shared" si="6"/>
        <v/>
      </c>
      <c r="J105" s="6"/>
      <c r="K105" s="7" t="str">
        <f t="shared" si="7"/>
        <v/>
      </c>
      <c r="L105" s="7" t="str" cm="1">
        <f t="array" ref="L105">IFERROR(IF(COUNTBLANK(M105:Q105)&gt;0, "", IF(AND(M105:Q105="Pass"), "Pass", "Fail")), "")</f>
        <v/>
      </c>
      <c r="M105" s="7"/>
      <c r="N105" s="7"/>
      <c r="O105" s="7"/>
      <c r="P105" s="7"/>
      <c r="Q105" s="7"/>
      <c r="R105" s="7" t="str">
        <f t="shared" si="8"/>
        <v/>
      </c>
      <c r="S105" s="14"/>
      <c r="T105" s="7" t="str">
        <f t="shared" si="9"/>
        <v/>
      </c>
      <c r="U105" s="2"/>
    </row>
    <row r="106" spans="1:21" x14ac:dyDescent="0.25">
      <c r="A106" s="14"/>
      <c r="B106" s="7"/>
      <c r="C106" s="7"/>
      <c r="D106" s="7"/>
      <c r="E106" s="10"/>
      <c r="F106" s="10" t="str">
        <f>IFERROR(VLOOKUP(E106, 'Data References'!$C$3:$D$55, 2, FALSE),"")</f>
        <v/>
      </c>
      <c r="G106" s="10" t="str">
        <f>IFERROR(VLOOKUP(F106,'Data References'!$D$3:$E$55,2,FALSE),"")</f>
        <v/>
      </c>
      <c r="H106" s="10" t="str">
        <f t="shared" si="5"/>
        <v/>
      </c>
      <c r="I106" s="7" t="str">
        <f t="shared" si="6"/>
        <v/>
      </c>
      <c r="J106" s="6"/>
      <c r="K106" s="7" t="str">
        <f t="shared" si="7"/>
        <v/>
      </c>
      <c r="L106" s="7" t="str" cm="1">
        <f t="array" ref="L106">IFERROR(IF(COUNTBLANK(M106:Q106)&gt;0, "", IF(AND(M106:Q106="Pass"), "Pass", "Fail")), "")</f>
        <v/>
      </c>
      <c r="M106" s="7"/>
      <c r="N106" s="7"/>
      <c r="O106" s="7"/>
      <c r="P106" s="7"/>
      <c r="Q106" s="7"/>
      <c r="R106" s="7" t="str">
        <f t="shared" si="8"/>
        <v/>
      </c>
      <c r="S106" s="14"/>
      <c r="T106" s="7" t="str">
        <f t="shared" si="9"/>
        <v/>
      </c>
      <c r="U106" s="2"/>
    </row>
    <row r="107" spans="1:21" x14ac:dyDescent="0.25">
      <c r="A107" s="14"/>
      <c r="B107" s="7"/>
      <c r="C107" s="7"/>
      <c r="D107" s="7"/>
      <c r="E107" s="10"/>
      <c r="F107" s="10" t="str">
        <f>IFERROR(VLOOKUP(E107, 'Data References'!$C$3:$D$55, 2, FALSE),"")</f>
        <v/>
      </c>
      <c r="G107" s="10" t="str">
        <f>IFERROR(VLOOKUP(F107,'Data References'!$D$3:$E$55,2,FALSE),"")</f>
        <v/>
      </c>
      <c r="H107" s="10" t="str">
        <f t="shared" si="5"/>
        <v/>
      </c>
      <c r="I107" s="7" t="str">
        <f t="shared" si="6"/>
        <v/>
      </c>
      <c r="J107" s="6"/>
      <c r="K107" s="7" t="str">
        <f t="shared" si="7"/>
        <v/>
      </c>
      <c r="L107" s="7" t="str" cm="1">
        <f t="array" ref="L107">IFERROR(IF(COUNTBLANK(M107:Q107)&gt;0, "", IF(AND(M107:Q107="Pass"), "Pass", "Fail")), "")</f>
        <v/>
      </c>
      <c r="M107" s="7"/>
      <c r="N107" s="7"/>
      <c r="O107" s="7"/>
      <c r="P107" s="7"/>
      <c r="Q107" s="7"/>
      <c r="R107" s="7" t="str">
        <f t="shared" si="8"/>
        <v/>
      </c>
      <c r="S107" s="14"/>
      <c r="T107" s="7" t="str">
        <f t="shared" si="9"/>
        <v/>
      </c>
      <c r="U107" s="2"/>
    </row>
    <row r="108" spans="1:21" x14ac:dyDescent="0.25">
      <c r="A108" s="14"/>
      <c r="B108" s="7"/>
      <c r="C108" s="7"/>
      <c r="D108" s="7"/>
      <c r="E108" s="10"/>
      <c r="F108" s="10" t="str">
        <f>IFERROR(VLOOKUP(E108, 'Data References'!$C$3:$D$55, 2, FALSE),"")</f>
        <v/>
      </c>
      <c r="G108" s="10" t="str">
        <f>IFERROR(VLOOKUP(F108,'Data References'!$D$3:$E$55,2,FALSE),"")</f>
        <v/>
      </c>
      <c r="H108" s="10" t="str">
        <f t="shared" si="5"/>
        <v/>
      </c>
      <c r="I108" s="7" t="str">
        <f t="shared" si="6"/>
        <v/>
      </c>
      <c r="J108" s="6"/>
      <c r="K108" s="7" t="str">
        <f t="shared" si="7"/>
        <v/>
      </c>
      <c r="L108" s="7" t="str" cm="1">
        <f t="array" ref="L108">IFERROR(IF(COUNTBLANK(M108:Q108)&gt;0, "", IF(AND(M108:Q108="Pass"), "Pass", "Fail")), "")</f>
        <v/>
      </c>
      <c r="M108" s="7"/>
      <c r="N108" s="7"/>
      <c r="O108" s="7"/>
      <c r="P108" s="7"/>
      <c r="Q108" s="7"/>
      <c r="R108" s="7" t="str">
        <f t="shared" si="8"/>
        <v/>
      </c>
      <c r="S108" s="14"/>
      <c r="T108" s="7" t="str">
        <f t="shared" si="9"/>
        <v/>
      </c>
      <c r="U108" s="2"/>
    </row>
    <row r="109" spans="1:21" x14ac:dyDescent="0.25">
      <c r="A109" s="14"/>
      <c r="B109" s="7"/>
      <c r="C109" s="7"/>
      <c r="D109" s="7"/>
      <c r="E109" s="10"/>
      <c r="F109" s="10" t="str">
        <f>IFERROR(VLOOKUP(E109, 'Data References'!$C$3:$D$55, 2, FALSE),"")</f>
        <v/>
      </c>
      <c r="G109" s="10" t="str">
        <f>IFERROR(VLOOKUP(F109,'Data References'!$D$3:$E$55,2,FALSE),"")</f>
        <v/>
      </c>
      <c r="H109" s="10" t="str">
        <f t="shared" si="5"/>
        <v/>
      </c>
      <c r="I109" s="7" t="str">
        <f t="shared" si="6"/>
        <v/>
      </c>
      <c r="J109" s="6"/>
      <c r="K109" s="7" t="str">
        <f t="shared" si="7"/>
        <v/>
      </c>
      <c r="L109" s="7" t="str" cm="1">
        <f t="array" ref="L109">IFERROR(IF(COUNTBLANK(M109:Q109)&gt;0, "", IF(AND(M109:Q109="Pass"), "Pass", "Fail")), "")</f>
        <v/>
      </c>
      <c r="M109" s="7"/>
      <c r="N109" s="7"/>
      <c r="O109" s="7"/>
      <c r="P109" s="7"/>
      <c r="Q109" s="7"/>
      <c r="R109" s="7" t="str">
        <f t="shared" si="8"/>
        <v/>
      </c>
      <c r="S109" s="14"/>
      <c r="T109" s="7" t="str">
        <f t="shared" si="9"/>
        <v/>
      </c>
      <c r="U109" s="2"/>
    </row>
    <row r="110" spans="1:21" x14ac:dyDescent="0.25">
      <c r="A110" s="14"/>
      <c r="B110" s="7"/>
      <c r="C110" s="7"/>
      <c r="D110" s="7"/>
      <c r="E110" s="10"/>
      <c r="F110" s="10" t="str">
        <f>IFERROR(VLOOKUP(E110, 'Data References'!$C$3:$D$55, 2, FALSE),"")</f>
        <v/>
      </c>
      <c r="G110" s="10" t="str">
        <f>IFERROR(VLOOKUP(F110,'Data References'!$D$3:$E$55,2,FALSE),"")</f>
        <v/>
      </c>
      <c r="H110" s="10" t="str">
        <f t="shared" si="5"/>
        <v/>
      </c>
      <c r="I110" s="7" t="str">
        <f t="shared" si="6"/>
        <v/>
      </c>
      <c r="J110" s="6"/>
      <c r="K110" s="7" t="str">
        <f t="shared" si="7"/>
        <v/>
      </c>
      <c r="L110" s="7" t="str" cm="1">
        <f t="array" ref="L110">IFERROR(IF(COUNTBLANK(M110:Q110)&gt;0, "", IF(AND(M110:Q110="Pass"), "Pass", "Fail")), "")</f>
        <v/>
      </c>
      <c r="M110" s="7"/>
      <c r="N110" s="7"/>
      <c r="O110" s="7"/>
      <c r="P110" s="7"/>
      <c r="Q110" s="7"/>
      <c r="R110" s="7" t="str">
        <f t="shared" si="8"/>
        <v/>
      </c>
      <c r="S110" s="14"/>
      <c r="T110" s="7" t="str">
        <f t="shared" si="9"/>
        <v/>
      </c>
      <c r="U110" s="2"/>
    </row>
    <row r="111" spans="1:21" x14ac:dyDescent="0.25">
      <c r="A111" s="14"/>
      <c r="B111" s="7"/>
      <c r="C111" s="7"/>
      <c r="D111" s="7"/>
      <c r="E111" s="10"/>
      <c r="F111" s="10" t="str">
        <f>IFERROR(VLOOKUP(E111, 'Data References'!$C$3:$D$55, 2, FALSE),"")</f>
        <v/>
      </c>
      <c r="G111" s="10" t="str">
        <f>IFERROR(VLOOKUP(F111,'Data References'!$D$3:$E$55,2,FALSE),"")</f>
        <v/>
      </c>
      <c r="H111" s="10" t="str">
        <f t="shared" si="5"/>
        <v/>
      </c>
      <c r="I111" s="7" t="str">
        <f t="shared" si="6"/>
        <v/>
      </c>
      <c r="J111" s="6"/>
      <c r="K111" s="7" t="str">
        <f t="shared" si="7"/>
        <v/>
      </c>
      <c r="L111" s="7" t="str" cm="1">
        <f t="array" ref="L111">IFERROR(IF(COUNTBLANK(M111:Q111)&gt;0, "", IF(AND(M111:Q111="Pass"), "Pass", "Fail")), "")</f>
        <v/>
      </c>
      <c r="M111" s="7"/>
      <c r="N111" s="7"/>
      <c r="O111" s="7"/>
      <c r="P111" s="7"/>
      <c r="Q111" s="7"/>
      <c r="R111" s="7" t="str">
        <f t="shared" si="8"/>
        <v/>
      </c>
      <c r="S111" s="14"/>
      <c r="T111" s="7" t="str">
        <f t="shared" si="9"/>
        <v/>
      </c>
      <c r="U111" s="2"/>
    </row>
    <row r="112" spans="1:21" x14ac:dyDescent="0.25">
      <c r="A112" s="14"/>
      <c r="B112" s="7"/>
      <c r="C112" s="7"/>
      <c r="D112" s="7"/>
      <c r="E112" s="10"/>
      <c r="F112" s="10" t="str">
        <f>IFERROR(VLOOKUP(E112, 'Data References'!$C$3:$D$55, 2, FALSE),"")</f>
        <v/>
      </c>
      <c r="G112" s="10" t="str">
        <f>IFERROR(VLOOKUP(F112,'Data References'!$D$3:$E$55,2,FALSE),"")</f>
        <v/>
      </c>
      <c r="H112" s="10" t="str">
        <f t="shared" si="5"/>
        <v/>
      </c>
      <c r="I112" s="7" t="str">
        <f t="shared" si="6"/>
        <v/>
      </c>
      <c r="J112" s="6"/>
      <c r="K112" s="7" t="str">
        <f t="shared" si="7"/>
        <v/>
      </c>
      <c r="L112" s="7" t="str" cm="1">
        <f t="array" ref="L112">IFERROR(IF(COUNTBLANK(M112:Q112)&gt;0, "", IF(AND(M112:Q112="Pass"), "Pass", "Fail")), "")</f>
        <v/>
      </c>
      <c r="M112" s="7"/>
      <c r="N112" s="7"/>
      <c r="O112" s="7"/>
      <c r="P112" s="7"/>
      <c r="Q112" s="7"/>
      <c r="R112" s="7" t="str">
        <f t="shared" si="8"/>
        <v/>
      </c>
      <c r="S112" s="14"/>
      <c r="T112" s="7" t="str">
        <f t="shared" si="9"/>
        <v/>
      </c>
      <c r="U112" s="2"/>
    </row>
    <row r="113" spans="1:21" x14ac:dyDescent="0.25">
      <c r="A113" s="14"/>
      <c r="B113" s="7"/>
      <c r="C113" s="7"/>
      <c r="D113" s="7"/>
      <c r="E113" s="10"/>
      <c r="F113" s="10" t="str">
        <f>IFERROR(VLOOKUP(E113, 'Data References'!$C$3:$D$55, 2, FALSE),"")</f>
        <v/>
      </c>
      <c r="G113" s="10" t="str">
        <f>IFERROR(VLOOKUP(F113,'Data References'!$D$3:$E$55,2,FALSE),"")</f>
        <v/>
      </c>
      <c r="H113" s="10" t="str">
        <f t="shared" si="5"/>
        <v/>
      </c>
      <c r="I113" s="7" t="str">
        <f t="shared" si="6"/>
        <v/>
      </c>
      <c r="J113" s="6"/>
      <c r="K113" s="7" t="str">
        <f t="shared" si="7"/>
        <v/>
      </c>
      <c r="L113" s="7" t="str" cm="1">
        <f t="array" ref="L113">IFERROR(IF(COUNTBLANK(M113:Q113)&gt;0, "", IF(AND(M113:Q113="Pass"), "Pass", "Fail")), "")</f>
        <v/>
      </c>
      <c r="M113" s="7"/>
      <c r="N113" s="7"/>
      <c r="O113" s="7"/>
      <c r="P113" s="7"/>
      <c r="Q113" s="7"/>
      <c r="R113" s="7" t="str">
        <f t="shared" si="8"/>
        <v/>
      </c>
      <c r="S113" s="14"/>
      <c r="T113" s="7" t="str">
        <f t="shared" si="9"/>
        <v/>
      </c>
      <c r="U113" s="2"/>
    </row>
    <row r="114" spans="1:21" x14ac:dyDescent="0.25">
      <c r="A114" s="14"/>
      <c r="B114" s="7"/>
      <c r="C114" s="7"/>
      <c r="D114" s="7"/>
      <c r="E114" s="10"/>
      <c r="F114" s="10" t="str">
        <f>IFERROR(VLOOKUP(E114, 'Data References'!$C$3:$D$55, 2, FALSE),"")</f>
        <v/>
      </c>
      <c r="G114" s="10" t="str">
        <f>IFERROR(VLOOKUP(F114,'Data References'!$D$3:$E$55,2,FALSE),"")</f>
        <v/>
      </c>
      <c r="H114" s="10" t="str">
        <f t="shared" si="5"/>
        <v/>
      </c>
      <c r="I114" s="7" t="str">
        <f t="shared" si="6"/>
        <v/>
      </c>
      <c r="J114" s="6"/>
      <c r="K114" s="7" t="str">
        <f t="shared" si="7"/>
        <v/>
      </c>
      <c r="L114" s="7" t="str" cm="1">
        <f t="array" ref="L114">IFERROR(IF(COUNTBLANK(M114:Q114)&gt;0, "", IF(AND(M114:Q114="Pass"), "Pass", "Fail")), "")</f>
        <v/>
      </c>
      <c r="M114" s="7"/>
      <c r="N114" s="7"/>
      <c r="O114" s="7"/>
      <c r="P114" s="7"/>
      <c r="Q114" s="7"/>
      <c r="R114" s="7" t="str">
        <f t="shared" si="8"/>
        <v/>
      </c>
      <c r="S114" s="14"/>
      <c r="T114" s="7" t="str">
        <f t="shared" si="9"/>
        <v/>
      </c>
      <c r="U114" s="2"/>
    </row>
    <row r="115" spans="1:21" x14ac:dyDescent="0.25">
      <c r="A115" s="14"/>
      <c r="B115" s="7"/>
      <c r="C115" s="7"/>
      <c r="D115" s="7"/>
      <c r="E115" s="10"/>
      <c r="F115" s="10" t="str">
        <f>IFERROR(VLOOKUP(E115, 'Data References'!$C$3:$D$55, 2, FALSE),"")</f>
        <v/>
      </c>
      <c r="G115" s="10" t="str">
        <f>IFERROR(VLOOKUP(F115,'Data References'!$D$3:$E$55,2,FALSE),"")</f>
        <v/>
      </c>
      <c r="H115" s="10" t="str">
        <f t="shared" si="5"/>
        <v/>
      </c>
      <c r="I115" s="7" t="str">
        <f t="shared" si="6"/>
        <v/>
      </c>
      <c r="J115" s="6"/>
      <c r="K115" s="7" t="str">
        <f t="shared" si="7"/>
        <v/>
      </c>
      <c r="L115" s="7" t="str" cm="1">
        <f t="array" ref="L115">IFERROR(IF(COUNTBLANK(M115:Q115)&gt;0, "", IF(AND(M115:Q115="Pass"), "Pass", "Fail")), "")</f>
        <v/>
      </c>
      <c r="M115" s="7"/>
      <c r="N115" s="7"/>
      <c r="O115" s="7"/>
      <c r="P115" s="7"/>
      <c r="Q115" s="7"/>
      <c r="R115" s="7" t="str">
        <f t="shared" si="8"/>
        <v/>
      </c>
      <c r="S115" s="14"/>
      <c r="T115" s="7" t="str">
        <f t="shared" si="9"/>
        <v/>
      </c>
      <c r="U115" s="2"/>
    </row>
    <row r="116" spans="1:21" x14ac:dyDescent="0.25">
      <c r="A116" s="14"/>
      <c r="B116" s="7"/>
      <c r="C116" s="7"/>
      <c r="D116" s="7"/>
      <c r="E116" s="10"/>
      <c r="F116" s="10" t="str">
        <f>IFERROR(VLOOKUP(E116, 'Data References'!$C$3:$D$55, 2, FALSE),"")</f>
        <v/>
      </c>
      <c r="G116" s="10" t="str">
        <f>IFERROR(VLOOKUP(F116,'Data References'!$D$3:$E$55,2,FALSE),"")</f>
        <v/>
      </c>
      <c r="H116" s="10" t="str">
        <f t="shared" si="5"/>
        <v/>
      </c>
      <c r="I116" s="7" t="str">
        <f t="shared" si="6"/>
        <v/>
      </c>
      <c r="J116" s="6"/>
      <c r="K116" s="7" t="str">
        <f t="shared" si="7"/>
        <v/>
      </c>
      <c r="L116" s="7" t="str" cm="1">
        <f t="array" ref="L116">IFERROR(IF(COUNTBLANK(M116:Q116)&gt;0, "", IF(AND(M116:Q116="Pass"), "Pass", "Fail")), "")</f>
        <v/>
      </c>
      <c r="M116" s="7"/>
      <c r="N116" s="7"/>
      <c r="O116" s="7"/>
      <c r="P116" s="7"/>
      <c r="Q116" s="7"/>
      <c r="R116" s="7" t="str">
        <f t="shared" si="8"/>
        <v/>
      </c>
      <c r="S116" s="14"/>
      <c r="T116" s="7" t="str">
        <f t="shared" si="9"/>
        <v/>
      </c>
      <c r="U116" s="2"/>
    </row>
    <row r="117" spans="1:21" x14ac:dyDescent="0.25">
      <c r="A117" s="14"/>
      <c r="B117" s="7"/>
      <c r="C117" s="7"/>
      <c r="D117" s="7"/>
      <c r="E117" s="10"/>
      <c r="F117" s="10" t="str">
        <f>IFERROR(VLOOKUP(E117, 'Data References'!$C$3:$D$55, 2, FALSE),"")</f>
        <v/>
      </c>
      <c r="G117" s="10" t="str">
        <f>IFERROR(VLOOKUP(F117,'Data References'!$D$3:$E$55,2,FALSE),"")</f>
        <v/>
      </c>
      <c r="H117" s="10" t="str">
        <f t="shared" si="5"/>
        <v/>
      </c>
      <c r="I117" s="7" t="str">
        <f t="shared" si="6"/>
        <v/>
      </c>
      <c r="J117" s="6"/>
      <c r="K117" s="7" t="str">
        <f t="shared" si="7"/>
        <v/>
      </c>
      <c r="L117" s="7" t="str" cm="1">
        <f t="array" ref="L117">IFERROR(IF(COUNTBLANK(M117:Q117)&gt;0, "", IF(AND(M117:Q117="Pass"), "Pass", "Fail")), "")</f>
        <v/>
      </c>
      <c r="M117" s="7"/>
      <c r="N117" s="7"/>
      <c r="O117" s="7"/>
      <c r="P117" s="7"/>
      <c r="Q117" s="7"/>
      <c r="R117" s="7" t="str">
        <f t="shared" si="8"/>
        <v/>
      </c>
      <c r="S117" s="14"/>
      <c r="T117" s="7" t="str">
        <f t="shared" si="9"/>
        <v/>
      </c>
      <c r="U117" s="2"/>
    </row>
    <row r="118" spans="1:21" x14ac:dyDescent="0.25">
      <c r="A118" s="14"/>
      <c r="B118" s="7"/>
      <c r="C118" s="7"/>
      <c r="D118" s="7"/>
      <c r="E118" s="10"/>
      <c r="F118" s="10" t="str">
        <f>IFERROR(VLOOKUP(E118, 'Data References'!$C$3:$D$55, 2, FALSE),"")</f>
        <v/>
      </c>
      <c r="G118" s="10" t="str">
        <f>IFERROR(VLOOKUP(F118,'Data References'!$D$3:$E$55,2,FALSE),"")</f>
        <v/>
      </c>
      <c r="H118" s="10" t="str">
        <f t="shared" si="5"/>
        <v/>
      </c>
      <c r="I118" s="7" t="str">
        <f t="shared" si="6"/>
        <v/>
      </c>
      <c r="J118" s="6"/>
      <c r="K118" s="7" t="str">
        <f t="shared" si="7"/>
        <v/>
      </c>
      <c r="L118" s="7" t="str" cm="1">
        <f t="array" ref="L118">IFERROR(IF(COUNTBLANK(M118:Q118)&gt;0, "", IF(AND(M118:Q118="Pass"), "Pass", "Fail")), "")</f>
        <v/>
      </c>
      <c r="M118" s="7"/>
      <c r="N118" s="7"/>
      <c r="O118" s="7"/>
      <c r="P118" s="7"/>
      <c r="Q118" s="7"/>
      <c r="R118" s="7" t="str">
        <f t="shared" si="8"/>
        <v/>
      </c>
      <c r="S118" s="14"/>
      <c r="T118" s="7" t="str">
        <f t="shared" si="9"/>
        <v/>
      </c>
      <c r="U118" s="2"/>
    </row>
    <row r="119" spans="1:21" x14ac:dyDescent="0.25">
      <c r="A119" s="14"/>
      <c r="B119" s="7"/>
      <c r="C119" s="7"/>
      <c r="D119" s="7"/>
      <c r="E119" s="10"/>
      <c r="F119" s="10" t="str">
        <f>IFERROR(VLOOKUP(E119, 'Data References'!$C$3:$D$55, 2, FALSE),"")</f>
        <v/>
      </c>
      <c r="G119" s="10" t="str">
        <f>IFERROR(VLOOKUP(F119,'Data References'!$D$3:$E$55,2,FALSE),"")</f>
        <v/>
      </c>
      <c r="H119" s="10" t="str">
        <f t="shared" si="5"/>
        <v/>
      </c>
      <c r="I119" s="7" t="str">
        <f t="shared" si="6"/>
        <v/>
      </c>
      <c r="J119" s="6"/>
      <c r="K119" s="7" t="str">
        <f t="shared" si="7"/>
        <v/>
      </c>
      <c r="L119" s="7" t="str" cm="1">
        <f t="array" ref="L119">IFERROR(IF(COUNTBLANK(M119:Q119)&gt;0, "", IF(AND(M119:Q119="Pass"), "Pass", "Fail")), "")</f>
        <v/>
      </c>
      <c r="M119" s="7"/>
      <c r="N119" s="7"/>
      <c r="O119" s="7"/>
      <c r="P119" s="7"/>
      <c r="Q119" s="7"/>
      <c r="R119" s="7" t="str">
        <f t="shared" si="8"/>
        <v/>
      </c>
      <c r="S119" s="14"/>
      <c r="T119" s="7" t="str">
        <f t="shared" si="9"/>
        <v/>
      </c>
      <c r="U119" s="2"/>
    </row>
    <row r="120" spans="1:21" x14ac:dyDescent="0.25">
      <c r="A120" s="14"/>
      <c r="B120" s="7"/>
      <c r="C120" s="7"/>
      <c r="D120" s="7"/>
      <c r="E120" s="10"/>
      <c r="F120" s="10" t="str">
        <f>IFERROR(VLOOKUP(E120, 'Data References'!$C$3:$D$55, 2, FALSE),"")</f>
        <v/>
      </c>
      <c r="G120" s="10" t="str">
        <f>IFERROR(VLOOKUP(F120,'Data References'!$D$3:$E$55,2,FALSE),"")</f>
        <v/>
      </c>
      <c r="H120" s="10" t="str">
        <f t="shared" si="5"/>
        <v/>
      </c>
      <c r="I120" s="7" t="str">
        <f t="shared" si="6"/>
        <v/>
      </c>
      <c r="J120" s="6"/>
      <c r="K120" s="7" t="str">
        <f t="shared" si="7"/>
        <v/>
      </c>
      <c r="L120" s="7" t="str" cm="1">
        <f t="array" ref="L120">IFERROR(IF(COUNTBLANK(M120:Q120)&gt;0, "", IF(AND(M120:Q120="Pass"), "Pass", "Fail")), "")</f>
        <v/>
      </c>
      <c r="M120" s="7"/>
      <c r="N120" s="7"/>
      <c r="O120" s="7"/>
      <c r="P120" s="7"/>
      <c r="Q120" s="7"/>
      <c r="R120" s="7" t="str">
        <f t="shared" si="8"/>
        <v/>
      </c>
      <c r="S120" s="14"/>
      <c r="T120" s="7" t="str">
        <f t="shared" si="9"/>
        <v/>
      </c>
      <c r="U120" s="2"/>
    </row>
    <row r="121" spans="1:21" x14ac:dyDescent="0.25">
      <c r="A121" s="14"/>
      <c r="B121" s="7"/>
      <c r="C121" s="7"/>
      <c r="D121" s="7"/>
      <c r="E121" s="10"/>
      <c r="F121" s="10" t="str">
        <f>IFERROR(VLOOKUP(E121, 'Data References'!$C$3:$D$55, 2, FALSE),"")</f>
        <v/>
      </c>
      <c r="G121" s="10" t="str">
        <f>IFERROR(VLOOKUP(F121,'Data References'!$D$3:$E$55,2,FALSE),"")</f>
        <v/>
      </c>
      <c r="H121" s="10" t="str">
        <f t="shared" si="5"/>
        <v/>
      </c>
      <c r="I121" s="7" t="str">
        <f t="shared" si="6"/>
        <v/>
      </c>
      <c r="J121" s="6"/>
      <c r="K121" s="7" t="str">
        <f t="shared" si="7"/>
        <v/>
      </c>
      <c r="L121" s="7" t="str" cm="1">
        <f t="array" ref="L121">IFERROR(IF(COUNTBLANK(M121:Q121)&gt;0, "", IF(AND(M121:Q121="Pass"), "Pass", "Fail")), "")</f>
        <v/>
      </c>
      <c r="M121" s="7"/>
      <c r="N121" s="7"/>
      <c r="O121" s="7"/>
      <c r="P121" s="7"/>
      <c r="Q121" s="7"/>
      <c r="R121" s="7" t="str">
        <f t="shared" si="8"/>
        <v/>
      </c>
      <c r="S121" s="14"/>
      <c r="T121" s="7" t="str">
        <f t="shared" si="9"/>
        <v/>
      </c>
      <c r="U121" s="2"/>
    </row>
    <row r="122" spans="1:21" x14ac:dyDescent="0.25">
      <c r="A122" s="14"/>
      <c r="B122" s="7"/>
      <c r="C122" s="7"/>
      <c r="D122" s="7"/>
      <c r="E122" s="10"/>
      <c r="F122" s="10" t="str">
        <f>IFERROR(VLOOKUP(E122, 'Data References'!$C$3:$D$55, 2, FALSE),"")</f>
        <v/>
      </c>
      <c r="G122" s="10" t="str">
        <f>IFERROR(VLOOKUP(F122,'Data References'!$D$3:$E$55,2,FALSE),"")</f>
        <v/>
      </c>
      <c r="H122" s="10" t="str">
        <f t="shared" si="5"/>
        <v/>
      </c>
      <c r="I122" s="7" t="str">
        <f t="shared" si="6"/>
        <v/>
      </c>
      <c r="J122" s="6"/>
      <c r="K122" s="7" t="str">
        <f t="shared" si="7"/>
        <v/>
      </c>
      <c r="L122" s="7" t="str" cm="1">
        <f t="array" ref="L122">IFERROR(IF(COUNTBLANK(M122:Q122)&gt;0, "", IF(AND(M122:Q122="Pass"), "Pass", "Fail")), "")</f>
        <v/>
      </c>
      <c r="M122" s="7"/>
      <c r="N122" s="7"/>
      <c r="O122" s="7"/>
      <c r="P122" s="7"/>
      <c r="Q122" s="7"/>
      <c r="R122" s="7" t="str">
        <f t="shared" si="8"/>
        <v/>
      </c>
      <c r="S122" s="14"/>
      <c r="T122" s="7" t="str">
        <f t="shared" si="9"/>
        <v/>
      </c>
      <c r="U122" s="2"/>
    </row>
    <row r="123" spans="1:21" x14ac:dyDescent="0.25">
      <c r="A123" s="14"/>
      <c r="B123" s="7"/>
      <c r="C123" s="7"/>
      <c r="D123" s="7"/>
      <c r="E123" s="10"/>
      <c r="F123" s="10" t="str">
        <f>IFERROR(VLOOKUP(E123, 'Data References'!$C$3:$D$55, 2, FALSE),"")</f>
        <v/>
      </c>
      <c r="G123" s="10" t="str">
        <f>IFERROR(VLOOKUP(F123,'Data References'!$D$3:$E$55,2,FALSE),"")</f>
        <v/>
      </c>
      <c r="H123" s="10" t="str">
        <f t="shared" si="5"/>
        <v/>
      </c>
      <c r="I123" s="7" t="str">
        <f t="shared" si="6"/>
        <v/>
      </c>
      <c r="J123" s="6"/>
      <c r="K123" s="7" t="str">
        <f t="shared" si="7"/>
        <v/>
      </c>
      <c r="L123" s="7" t="str" cm="1">
        <f t="array" ref="L123">IFERROR(IF(COUNTBLANK(M123:Q123)&gt;0, "", IF(AND(M123:Q123="Pass"), "Pass", "Fail")), "")</f>
        <v/>
      </c>
      <c r="M123" s="7"/>
      <c r="N123" s="7"/>
      <c r="O123" s="7"/>
      <c r="P123" s="7"/>
      <c r="Q123" s="7"/>
      <c r="R123" s="7" t="str">
        <f t="shared" si="8"/>
        <v/>
      </c>
      <c r="S123" s="14"/>
      <c r="T123" s="7" t="str">
        <f t="shared" si="9"/>
        <v/>
      </c>
      <c r="U123" s="2"/>
    </row>
    <row r="124" spans="1:21" x14ac:dyDescent="0.25">
      <c r="A124" s="14"/>
      <c r="B124" s="7"/>
      <c r="C124" s="7"/>
      <c r="D124" s="7"/>
      <c r="E124" s="10"/>
      <c r="F124" s="10" t="str">
        <f>IFERROR(VLOOKUP(E124, 'Data References'!$C$3:$D$55, 2, FALSE),"")</f>
        <v/>
      </c>
      <c r="G124" s="10" t="str">
        <f>IFERROR(VLOOKUP(F124,'Data References'!$D$3:$E$55,2,FALSE),"")</f>
        <v/>
      </c>
      <c r="H124" s="10" t="str">
        <f t="shared" si="5"/>
        <v/>
      </c>
      <c r="I124" s="7" t="str">
        <f t="shared" si="6"/>
        <v/>
      </c>
      <c r="J124" s="6"/>
      <c r="K124" s="7" t="str">
        <f t="shared" si="7"/>
        <v/>
      </c>
      <c r="L124" s="7" t="str" cm="1">
        <f t="array" ref="L124">IFERROR(IF(COUNTBLANK(M124:Q124)&gt;0, "", IF(AND(M124:Q124="Pass"), "Pass", "Fail")), "")</f>
        <v/>
      </c>
      <c r="M124" s="7"/>
      <c r="N124" s="7"/>
      <c r="O124" s="7"/>
      <c r="P124" s="7"/>
      <c r="Q124" s="7"/>
      <c r="R124" s="7" t="str">
        <f t="shared" si="8"/>
        <v/>
      </c>
      <c r="S124" s="14"/>
      <c r="T124" s="7" t="str">
        <f t="shared" si="9"/>
        <v/>
      </c>
      <c r="U124" s="2"/>
    </row>
    <row r="125" spans="1:21" x14ac:dyDescent="0.25">
      <c r="A125" s="14"/>
      <c r="B125" s="7"/>
      <c r="C125" s="7"/>
      <c r="D125" s="7"/>
      <c r="E125" s="10"/>
      <c r="F125" s="10" t="str">
        <f>IFERROR(VLOOKUP(E125, 'Data References'!$C$3:$D$55, 2, FALSE),"")</f>
        <v/>
      </c>
      <c r="G125" s="10" t="str">
        <f>IFERROR(VLOOKUP(F125,'Data References'!$D$3:$E$55,2,FALSE),"")</f>
        <v/>
      </c>
      <c r="H125" s="10" t="str">
        <f t="shared" si="5"/>
        <v/>
      </c>
      <c r="I125" s="7" t="str">
        <f t="shared" si="6"/>
        <v/>
      </c>
      <c r="J125" s="6"/>
      <c r="K125" s="7" t="str">
        <f t="shared" si="7"/>
        <v/>
      </c>
      <c r="L125" s="7" t="str" cm="1">
        <f t="array" ref="L125">IFERROR(IF(COUNTBLANK(M125:Q125)&gt;0, "", IF(AND(M125:Q125="Pass"), "Pass", "Fail")), "")</f>
        <v/>
      </c>
      <c r="M125" s="7"/>
      <c r="N125" s="7"/>
      <c r="O125" s="7"/>
      <c r="P125" s="7"/>
      <c r="Q125" s="7"/>
      <c r="R125" s="7" t="str">
        <f t="shared" si="8"/>
        <v/>
      </c>
      <c r="S125" s="14"/>
      <c r="T125" s="7" t="str">
        <f t="shared" si="9"/>
        <v/>
      </c>
      <c r="U125" s="2"/>
    </row>
    <row r="126" spans="1:21" x14ac:dyDescent="0.25">
      <c r="A126" s="14"/>
      <c r="B126" s="7"/>
      <c r="C126" s="7"/>
      <c r="D126" s="7"/>
      <c r="E126" s="10"/>
      <c r="F126" s="10" t="str">
        <f>IFERROR(VLOOKUP(E126, 'Data References'!$C$3:$D$55, 2, FALSE),"")</f>
        <v/>
      </c>
      <c r="G126" s="10" t="str">
        <f>IFERROR(VLOOKUP(F126,'Data References'!$D$3:$E$55,2,FALSE),"")</f>
        <v/>
      </c>
      <c r="H126" s="10" t="str">
        <f t="shared" si="5"/>
        <v/>
      </c>
      <c r="I126" s="7" t="str">
        <f t="shared" si="6"/>
        <v/>
      </c>
      <c r="J126" s="6"/>
      <c r="K126" s="7" t="str">
        <f t="shared" si="7"/>
        <v/>
      </c>
      <c r="L126" s="7" t="str" cm="1">
        <f t="array" ref="L126">IFERROR(IF(COUNTBLANK(M126:Q126)&gt;0, "", IF(AND(M126:Q126="Pass"), "Pass", "Fail")), "")</f>
        <v/>
      </c>
      <c r="M126" s="7"/>
      <c r="N126" s="7"/>
      <c r="O126" s="7"/>
      <c r="P126" s="7"/>
      <c r="Q126" s="7"/>
      <c r="R126" s="7" t="str">
        <f t="shared" si="8"/>
        <v/>
      </c>
      <c r="S126" s="14"/>
      <c r="T126" s="7" t="str">
        <f t="shared" si="9"/>
        <v/>
      </c>
      <c r="U126" s="2"/>
    </row>
    <row r="127" spans="1:21" x14ac:dyDescent="0.25">
      <c r="A127" s="14"/>
      <c r="B127" s="7"/>
      <c r="C127" s="7"/>
      <c r="D127" s="7"/>
      <c r="E127" s="10"/>
      <c r="F127" s="10" t="str">
        <f>IFERROR(VLOOKUP(E127, 'Data References'!$C$3:$D$55, 2, FALSE),"")</f>
        <v/>
      </c>
      <c r="G127" s="10" t="str">
        <f>IFERROR(VLOOKUP(F127,'Data References'!$D$3:$E$55,2,FALSE),"")</f>
        <v/>
      </c>
      <c r="H127" s="10" t="str">
        <f t="shared" si="5"/>
        <v/>
      </c>
      <c r="I127" s="7" t="str">
        <f t="shared" si="6"/>
        <v/>
      </c>
      <c r="J127" s="6"/>
      <c r="K127" s="7" t="str">
        <f t="shared" si="7"/>
        <v/>
      </c>
      <c r="L127" s="7" t="str" cm="1">
        <f t="array" ref="L127">IFERROR(IF(COUNTBLANK(M127:Q127)&gt;0, "", IF(AND(M127:Q127="Pass"), "Pass", "Fail")), "")</f>
        <v/>
      </c>
      <c r="M127" s="7"/>
      <c r="N127" s="7"/>
      <c r="O127" s="7"/>
      <c r="P127" s="7"/>
      <c r="Q127" s="7"/>
      <c r="R127" s="7" t="str">
        <f t="shared" si="8"/>
        <v/>
      </c>
      <c r="S127" s="14"/>
      <c r="T127" s="7" t="str">
        <f t="shared" si="9"/>
        <v/>
      </c>
      <c r="U127" s="2"/>
    </row>
    <row r="128" spans="1:21" x14ac:dyDescent="0.25">
      <c r="A128" s="14"/>
      <c r="B128" s="7"/>
      <c r="C128" s="7"/>
      <c r="D128" s="7"/>
      <c r="E128" s="10"/>
      <c r="F128" s="10" t="str">
        <f>IFERROR(VLOOKUP(E128, 'Data References'!$C$3:$D$55, 2, FALSE),"")</f>
        <v/>
      </c>
      <c r="G128" s="10" t="str">
        <f>IFERROR(VLOOKUP(F128,'Data References'!$D$3:$E$55,2,FALSE),"")</f>
        <v/>
      </c>
      <c r="H128" s="10" t="str">
        <f t="shared" si="5"/>
        <v/>
      </c>
      <c r="I128" s="7" t="str">
        <f t="shared" si="6"/>
        <v/>
      </c>
      <c r="J128" s="6"/>
      <c r="K128" s="7" t="str">
        <f t="shared" si="7"/>
        <v/>
      </c>
      <c r="L128" s="7" t="str" cm="1">
        <f t="array" ref="L128">IFERROR(IF(COUNTBLANK(M128:Q128)&gt;0, "", IF(AND(M128:Q128="Pass"), "Pass", "Fail")), "")</f>
        <v/>
      </c>
      <c r="M128" s="7"/>
      <c r="N128" s="7"/>
      <c r="O128" s="7"/>
      <c r="P128" s="7"/>
      <c r="Q128" s="7"/>
      <c r="R128" s="7" t="str">
        <f t="shared" si="8"/>
        <v/>
      </c>
      <c r="S128" s="14"/>
      <c r="T128" s="7" t="str">
        <f t="shared" si="9"/>
        <v/>
      </c>
      <c r="U128" s="2"/>
    </row>
    <row r="129" spans="1:21" x14ac:dyDescent="0.25">
      <c r="A129" s="14"/>
      <c r="B129" s="7"/>
      <c r="C129" s="7"/>
      <c r="D129" s="7"/>
      <c r="E129" s="10"/>
      <c r="F129" s="10" t="str">
        <f>IFERROR(VLOOKUP(E129, 'Data References'!$C$3:$D$55, 2, FALSE),"")</f>
        <v/>
      </c>
      <c r="G129" s="10" t="str">
        <f>IFERROR(VLOOKUP(F129,'Data References'!$D$3:$E$55,2,FALSE),"")</f>
        <v/>
      </c>
      <c r="H129" s="10" t="str">
        <f t="shared" si="5"/>
        <v/>
      </c>
      <c r="I129" s="7" t="str">
        <f t="shared" si="6"/>
        <v/>
      </c>
      <c r="J129" s="6"/>
      <c r="K129" s="7" t="str">
        <f t="shared" si="7"/>
        <v/>
      </c>
      <c r="L129" s="7" t="str" cm="1">
        <f t="array" ref="L129">IFERROR(IF(COUNTBLANK(M129:Q129)&gt;0, "", IF(AND(M129:Q129="Pass"), "Pass", "Fail")), "")</f>
        <v/>
      </c>
      <c r="M129" s="7"/>
      <c r="N129" s="7"/>
      <c r="O129" s="7"/>
      <c r="P129" s="7"/>
      <c r="Q129" s="7"/>
      <c r="R129" s="7" t="str">
        <f t="shared" si="8"/>
        <v/>
      </c>
      <c r="S129" s="14"/>
      <c r="T129" s="7" t="str">
        <f t="shared" si="9"/>
        <v/>
      </c>
      <c r="U129" s="2"/>
    </row>
    <row r="130" spans="1:21" x14ac:dyDescent="0.25">
      <c r="A130" s="14"/>
      <c r="B130" s="7"/>
      <c r="C130" s="7"/>
      <c r="D130" s="7"/>
      <c r="E130" s="10"/>
      <c r="F130" s="10" t="str">
        <f>IFERROR(VLOOKUP(E130, 'Data References'!$C$3:$D$55, 2, FALSE),"")</f>
        <v/>
      </c>
      <c r="G130" s="10" t="str">
        <f>IFERROR(VLOOKUP(F130,'Data References'!$D$3:$E$55,2,FALSE),"")</f>
        <v/>
      </c>
      <c r="H130" s="10" t="str">
        <f t="shared" si="5"/>
        <v/>
      </c>
      <c r="I130" s="7" t="str">
        <f t="shared" si="6"/>
        <v/>
      </c>
      <c r="J130" s="6"/>
      <c r="K130" s="7" t="str">
        <f t="shared" si="7"/>
        <v/>
      </c>
      <c r="L130" s="7" t="str" cm="1">
        <f t="array" ref="L130">IFERROR(IF(COUNTBLANK(M130:Q130)&gt;0, "", IF(AND(M130:Q130="Pass"), "Pass", "Fail")), "")</f>
        <v/>
      </c>
      <c r="M130" s="7"/>
      <c r="N130" s="7"/>
      <c r="O130" s="7"/>
      <c r="P130" s="7"/>
      <c r="Q130" s="7"/>
      <c r="R130" s="7" t="str">
        <f t="shared" si="8"/>
        <v/>
      </c>
      <c r="S130" s="14"/>
      <c r="T130" s="7" t="str">
        <f t="shared" si="9"/>
        <v/>
      </c>
      <c r="U130" s="2"/>
    </row>
    <row r="131" spans="1:21" x14ac:dyDescent="0.25">
      <c r="A131" s="14"/>
      <c r="B131" s="7"/>
      <c r="C131" s="7"/>
      <c r="D131" s="7"/>
      <c r="E131" s="10"/>
      <c r="F131" s="10" t="str">
        <f>IFERROR(VLOOKUP(E131, 'Data References'!$C$3:$D$55, 2, FALSE),"")</f>
        <v/>
      </c>
      <c r="G131" s="10" t="str">
        <f>IFERROR(VLOOKUP(F131,'Data References'!$D$3:$E$55,2,FALSE),"")</f>
        <v/>
      </c>
      <c r="H131" s="10" t="str">
        <f t="shared" ref="H131:H194" si="10">IFERROR(IF($D131="","",IF($D131="Male",$W$29,$W$30)),"")</f>
        <v/>
      </c>
      <c r="I131" s="7" t="str">
        <f t="shared" ref="I131:I194" si="11">IF(OR(H131="", G131=""), "", ROUNDDOWN(H131*G131, 0))</f>
        <v/>
      </c>
      <c r="J131" s="6"/>
      <c r="K131" s="7" t="str">
        <f t="shared" ref="K131:K194" si="12">IFERROR(IF(OR(J131="", I131=""), "", IF(J131&lt;I131, "Pass", "Fail")), "")</f>
        <v/>
      </c>
      <c r="L131" s="7" t="str" cm="1">
        <f t="array" ref="L131">IFERROR(IF(COUNTBLANK(M131:Q131)&gt;0, "", IF(AND(M131:Q131="Pass"), "Pass", "Fail")), "")</f>
        <v/>
      </c>
      <c r="M131" s="7"/>
      <c r="N131" s="7"/>
      <c r="O131" s="7"/>
      <c r="P131" s="7"/>
      <c r="Q131" s="7"/>
      <c r="R131" s="7" t="str">
        <f t="shared" ref="R131:R194" si="13">IFERROR(IF(OR(K131="", L131=""), "", IF(AND(K131="Pass", L131="Pass"), "Pass", "Fail")), "")</f>
        <v/>
      </c>
      <c r="S131" s="14"/>
      <c r="T131" s="7" t="str">
        <f t="shared" ref="T131:T194" si="14">IF(R131="", "", IF(R131="Pass", IF(S131=0, "Bronze", IF(OR(S131=1, S131=2, S131=3), "Silver", IF(S131=4, "Gold", ""))), IF(R131="Fail", "N/A", "")))</f>
        <v/>
      </c>
      <c r="U131" s="2"/>
    </row>
    <row r="132" spans="1:21" x14ac:dyDescent="0.25">
      <c r="A132" s="14"/>
      <c r="B132" s="7"/>
      <c r="C132" s="7"/>
      <c r="D132" s="7"/>
      <c r="E132" s="10"/>
      <c r="F132" s="10" t="str">
        <f>IFERROR(VLOOKUP(E132, 'Data References'!$C$3:$D$55, 2, FALSE),"")</f>
        <v/>
      </c>
      <c r="G132" s="10" t="str">
        <f>IFERROR(VLOOKUP(F132,'Data References'!$D$3:$E$55,2,FALSE),"")</f>
        <v/>
      </c>
      <c r="H132" s="10" t="str">
        <f t="shared" si="10"/>
        <v/>
      </c>
      <c r="I132" s="7" t="str">
        <f t="shared" si="11"/>
        <v/>
      </c>
      <c r="J132" s="6"/>
      <c r="K132" s="7" t="str">
        <f t="shared" si="12"/>
        <v/>
      </c>
      <c r="L132" s="7" t="str" cm="1">
        <f t="array" ref="L132">IFERROR(IF(COUNTBLANK(M132:Q132)&gt;0, "", IF(AND(M132:Q132="Pass"), "Pass", "Fail")), "")</f>
        <v/>
      </c>
      <c r="M132" s="7"/>
      <c r="N132" s="7"/>
      <c r="O132" s="7"/>
      <c r="P132" s="7"/>
      <c r="Q132" s="7"/>
      <c r="R132" s="7" t="str">
        <f t="shared" si="13"/>
        <v/>
      </c>
      <c r="S132" s="14"/>
      <c r="T132" s="7" t="str">
        <f t="shared" si="14"/>
        <v/>
      </c>
      <c r="U132" s="2"/>
    </row>
    <row r="133" spans="1:21" x14ac:dyDescent="0.25">
      <c r="A133" s="14"/>
      <c r="B133" s="7"/>
      <c r="C133" s="7"/>
      <c r="D133" s="7"/>
      <c r="E133" s="10"/>
      <c r="F133" s="10" t="str">
        <f>IFERROR(VLOOKUP(E133, 'Data References'!$C$3:$D$55, 2, FALSE),"")</f>
        <v/>
      </c>
      <c r="G133" s="10" t="str">
        <f>IFERROR(VLOOKUP(F133,'Data References'!$D$3:$E$55,2,FALSE),"")</f>
        <v/>
      </c>
      <c r="H133" s="10" t="str">
        <f t="shared" si="10"/>
        <v/>
      </c>
      <c r="I133" s="7" t="str">
        <f t="shared" si="11"/>
        <v/>
      </c>
      <c r="J133" s="6"/>
      <c r="K133" s="7" t="str">
        <f t="shared" si="12"/>
        <v/>
      </c>
      <c r="L133" s="7" t="str" cm="1">
        <f t="array" ref="L133">IFERROR(IF(COUNTBLANK(M133:Q133)&gt;0, "", IF(AND(M133:Q133="Pass"), "Pass", "Fail")), "")</f>
        <v/>
      </c>
      <c r="M133" s="7"/>
      <c r="N133" s="7"/>
      <c r="O133" s="7"/>
      <c r="P133" s="7"/>
      <c r="Q133" s="7"/>
      <c r="R133" s="7" t="str">
        <f t="shared" si="13"/>
        <v/>
      </c>
      <c r="S133" s="14"/>
      <c r="T133" s="7" t="str">
        <f t="shared" si="14"/>
        <v/>
      </c>
      <c r="U133" s="2"/>
    </row>
    <row r="134" spans="1:21" x14ac:dyDescent="0.25">
      <c r="A134" s="14"/>
      <c r="B134" s="7"/>
      <c r="C134" s="7"/>
      <c r="D134" s="7"/>
      <c r="E134" s="10"/>
      <c r="F134" s="10" t="str">
        <f>IFERROR(VLOOKUP(E134, 'Data References'!$C$3:$D$55, 2, FALSE),"")</f>
        <v/>
      </c>
      <c r="G134" s="10" t="str">
        <f>IFERROR(VLOOKUP(F134,'Data References'!$D$3:$E$55,2,FALSE),"")</f>
        <v/>
      </c>
      <c r="H134" s="10" t="str">
        <f t="shared" si="10"/>
        <v/>
      </c>
      <c r="I134" s="7" t="str">
        <f t="shared" si="11"/>
        <v/>
      </c>
      <c r="J134" s="6"/>
      <c r="K134" s="7" t="str">
        <f t="shared" si="12"/>
        <v/>
      </c>
      <c r="L134" s="7" t="str" cm="1">
        <f t="array" ref="L134">IFERROR(IF(COUNTBLANK(M134:Q134)&gt;0, "", IF(AND(M134:Q134="Pass"), "Pass", "Fail")), "")</f>
        <v/>
      </c>
      <c r="M134" s="7"/>
      <c r="N134" s="7"/>
      <c r="O134" s="7"/>
      <c r="P134" s="7"/>
      <c r="Q134" s="7"/>
      <c r="R134" s="7" t="str">
        <f t="shared" si="13"/>
        <v/>
      </c>
      <c r="S134" s="14"/>
      <c r="T134" s="7" t="str">
        <f t="shared" si="14"/>
        <v/>
      </c>
      <c r="U134" s="2"/>
    </row>
    <row r="135" spans="1:21" x14ac:dyDescent="0.25">
      <c r="A135" s="14"/>
      <c r="B135" s="7"/>
      <c r="C135" s="7"/>
      <c r="D135" s="7"/>
      <c r="E135" s="10"/>
      <c r="F135" s="10" t="str">
        <f>IFERROR(VLOOKUP(E135, 'Data References'!$C$3:$D$55, 2, FALSE),"")</f>
        <v/>
      </c>
      <c r="G135" s="10" t="str">
        <f>IFERROR(VLOOKUP(F135,'Data References'!$D$3:$E$55,2,FALSE),"")</f>
        <v/>
      </c>
      <c r="H135" s="10" t="str">
        <f t="shared" si="10"/>
        <v/>
      </c>
      <c r="I135" s="7" t="str">
        <f t="shared" si="11"/>
        <v/>
      </c>
      <c r="J135" s="6"/>
      <c r="K135" s="7" t="str">
        <f t="shared" si="12"/>
        <v/>
      </c>
      <c r="L135" s="7" t="str" cm="1">
        <f t="array" ref="L135">IFERROR(IF(COUNTBLANK(M135:Q135)&gt;0, "", IF(AND(M135:Q135="Pass"), "Pass", "Fail")), "")</f>
        <v/>
      </c>
      <c r="M135" s="7"/>
      <c r="N135" s="7"/>
      <c r="O135" s="7"/>
      <c r="P135" s="7"/>
      <c r="Q135" s="7"/>
      <c r="R135" s="7" t="str">
        <f t="shared" si="13"/>
        <v/>
      </c>
      <c r="S135" s="14"/>
      <c r="T135" s="7" t="str">
        <f t="shared" si="14"/>
        <v/>
      </c>
      <c r="U135" s="2"/>
    </row>
    <row r="136" spans="1:21" x14ac:dyDescent="0.25">
      <c r="A136" s="14"/>
      <c r="B136" s="7"/>
      <c r="C136" s="7"/>
      <c r="D136" s="7"/>
      <c r="E136" s="10"/>
      <c r="F136" s="10" t="str">
        <f>IFERROR(VLOOKUP(E136, 'Data References'!$C$3:$D$55, 2, FALSE),"")</f>
        <v/>
      </c>
      <c r="G136" s="10" t="str">
        <f>IFERROR(VLOOKUP(F136,'Data References'!$D$3:$E$55,2,FALSE),"")</f>
        <v/>
      </c>
      <c r="H136" s="10" t="str">
        <f t="shared" si="10"/>
        <v/>
      </c>
      <c r="I136" s="7" t="str">
        <f t="shared" si="11"/>
        <v/>
      </c>
      <c r="J136" s="6"/>
      <c r="K136" s="7" t="str">
        <f t="shared" si="12"/>
        <v/>
      </c>
      <c r="L136" s="7" t="str" cm="1">
        <f t="array" ref="L136">IFERROR(IF(COUNTBLANK(M136:Q136)&gt;0, "", IF(AND(M136:Q136="Pass"), "Pass", "Fail")), "")</f>
        <v/>
      </c>
      <c r="M136" s="7"/>
      <c r="N136" s="7"/>
      <c r="O136" s="7"/>
      <c r="P136" s="7"/>
      <c r="Q136" s="7"/>
      <c r="R136" s="7" t="str">
        <f t="shared" si="13"/>
        <v/>
      </c>
      <c r="S136" s="14"/>
      <c r="T136" s="7" t="str">
        <f t="shared" si="14"/>
        <v/>
      </c>
      <c r="U136" s="2"/>
    </row>
    <row r="137" spans="1:21" x14ac:dyDescent="0.25">
      <c r="A137" s="14"/>
      <c r="B137" s="7"/>
      <c r="C137" s="7"/>
      <c r="D137" s="7"/>
      <c r="E137" s="10"/>
      <c r="F137" s="10" t="str">
        <f>IFERROR(VLOOKUP(E137, 'Data References'!$C$3:$D$55, 2, FALSE),"")</f>
        <v/>
      </c>
      <c r="G137" s="10" t="str">
        <f>IFERROR(VLOOKUP(F137,'Data References'!$D$3:$E$55,2,FALSE),"")</f>
        <v/>
      </c>
      <c r="H137" s="10" t="str">
        <f t="shared" si="10"/>
        <v/>
      </c>
      <c r="I137" s="7" t="str">
        <f t="shared" si="11"/>
        <v/>
      </c>
      <c r="J137" s="6"/>
      <c r="K137" s="7" t="str">
        <f t="shared" si="12"/>
        <v/>
      </c>
      <c r="L137" s="7" t="str" cm="1">
        <f t="array" ref="L137">IFERROR(IF(COUNTBLANK(M137:Q137)&gt;0, "", IF(AND(M137:Q137="Pass"), "Pass", "Fail")), "")</f>
        <v/>
      </c>
      <c r="M137" s="7"/>
      <c r="N137" s="7"/>
      <c r="O137" s="7"/>
      <c r="P137" s="7"/>
      <c r="Q137" s="7"/>
      <c r="R137" s="7" t="str">
        <f t="shared" si="13"/>
        <v/>
      </c>
      <c r="S137" s="14"/>
      <c r="T137" s="7" t="str">
        <f t="shared" si="14"/>
        <v/>
      </c>
      <c r="U137" s="2"/>
    </row>
    <row r="138" spans="1:21" x14ac:dyDescent="0.25">
      <c r="A138" s="14"/>
      <c r="B138" s="7"/>
      <c r="C138" s="7"/>
      <c r="D138" s="7"/>
      <c r="E138" s="10"/>
      <c r="F138" s="10" t="str">
        <f>IFERROR(VLOOKUP(E138, 'Data References'!$C$3:$D$55, 2, FALSE),"")</f>
        <v/>
      </c>
      <c r="G138" s="10" t="str">
        <f>IFERROR(VLOOKUP(F138,'Data References'!$D$3:$E$55,2,FALSE),"")</f>
        <v/>
      </c>
      <c r="H138" s="10" t="str">
        <f t="shared" si="10"/>
        <v/>
      </c>
      <c r="I138" s="7" t="str">
        <f t="shared" si="11"/>
        <v/>
      </c>
      <c r="J138" s="6"/>
      <c r="K138" s="7" t="str">
        <f t="shared" si="12"/>
        <v/>
      </c>
      <c r="L138" s="7" t="str" cm="1">
        <f t="array" ref="L138">IFERROR(IF(COUNTBLANK(M138:Q138)&gt;0, "", IF(AND(M138:Q138="Pass"), "Pass", "Fail")), "")</f>
        <v/>
      </c>
      <c r="M138" s="7"/>
      <c r="N138" s="7"/>
      <c r="O138" s="7"/>
      <c r="P138" s="7"/>
      <c r="Q138" s="7"/>
      <c r="R138" s="7" t="str">
        <f t="shared" si="13"/>
        <v/>
      </c>
      <c r="S138" s="14"/>
      <c r="T138" s="7" t="str">
        <f t="shared" si="14"/>
        <v/>
      </c>
      <c r="U138" s="2"/>
    </row>
    <row r="139" spans="1:21" x14ac:dyDescent="0.25">
      <c r="A139" s="14"/>
      <c r="B139" s="7"/>
      <c r="C139" s="7"/>
      <c r="D139" s="7"/>
      <c r="E139" s="10"/>
      <c r="F139" s="10" t="str">
        <f>IFERROR(VLOOKUP(E139, 'Data References'!$C$3:$D$55, 2, FALSE),"")</f>
        <v/>
      </c>
      <c r="G139" s="10" t="str">
        <f>IFERROR(VLOOKUP(F139,'Data References'!$D$3:$E$55,2,FALSE),"")</f>
        <v/>
      </c>
      <c r="H139" s="10" t="str">
        <f t="shared" si="10"/>
        <v/>
      </c>
      <c r="I139" s="7" t="str">
        <f t="shared" si="11"/>
        <v/>
      </c>
      <c r="J139" s="6"/>
      <c r="K139" s="7" t="str">
        <f t="shared" si="12"/>
        <v/>
      </c>
      <c r="L139" s="7" t="str" cm="1">
        <f t="array" ref="L139">IFERROR(IF(COUNTBLANK(M139:Q139)&gt;0, "", IF(AND(M139:Q139="Pass"), "Pass", "Fail")), "")</f>
        <v/>
      </c>
      <c r="M139" s="7"/>
      <c r="N139" s="7"/>
      <c r="O139" s="7"/>
      <c r="P139" s="7"/>
      <c r="Q139" s="7"/>
      <c r="R139" s="7" t="str">
        <f t="shared" si="13"/>
        <v/>
      </c>
      <c r="S139" s="14"/>
      <c r="T139" s="7" t="str">
        <f t="shared" si="14"/>
        <v/>
      </c>
      <c r="U139" s="2"/>
    </row>
    <row r="140" spans="1:21" x14ac:dyDescent="0.25">
      <c r="A140" s="14"/>
      <c r="B140" s="7"/>
      <c r="C140" s="7"/>
      <c r="D140" s="7"/>
      <c r="E140" s="10"/>
      <c r="F140" s="10" t="str">
        <f>IFERROR(VLOOKUP(E140, 'Data References'!$C$3:$D$55, 2, FALSE),"")</f>
        <v/>
      </c>
      <c r="G140" s="10" t="str">
        <f>IFERROR(VLOOKUP(F140,'Data References'!$D$3:$E$55,2,FALSE),"")</f>
        <v/>
      </c>
      <c r="H140" s="10" t="str">
        <f t="shared" si="10"/>
        <v/>
      </c>
      <c r="I140" s="7" t="str">
        <f t="shared" si="11"/>
        <v/>
      </c>
      <c r="J140" s="6"/>
      <c r="K140" s="7" t="str">
        <f t="shared" si="12"/>
        <v/>
      </c>
      <c r="L140" s="7" t="str" cm="1">
        <f t="array" ref="L140">IFERROR(IF(COUNTBLANK(M140:Q140)&gt;0, "", IF(AND(M140:Q140="Pass"), "Pass", "Fail")), "")</f>
        <v/>
      </c>
      <c r="M140" s="7"/>
      <c r="N140" s="7"/>
      <c r="O140" s="7"/>
      <c r="P140" s="7"/>
      <c r="Q140" s="7"/>
      <c r="R140" s="7" t="str">
        <f t="shared" si="13"/>
        <v/>
      </c>
      <c r="S140" s="14"/>
      <c r="T140" s="7" t="str">
        <f t="shared" si="14"/>
        <v/>
      </c>
      <c r="U140" s="2"/>
    </row>
    <row r="141" spans="1:21" x14ac:dyDescent="0.25">
      <c r="A141" s="14"/>
      <c r="B141" s="7"/>
      <c r="C141" s="7"/>
      <c r="D141" s="7"/>
      <c r="E141" s="10"/>
      <c r="F141" s="10" t="str">
        <f>IFERROR(VLOOKUP(E141, 'Data References'!$C$3:$D$55, 2, FALSE),"")</f>
        <v/>
      </c>
      <c r="G141" s="10" t="str">
        <f>IFERROR(VLOOKUP(F141,'Data References'!$D$3:$E$55,2,FALSE),"")</f>
        <v/>
      </c>
      <c r="H141" s="10" t="str">
        <f t="shared" si="10"/>
        <v/>
      </c>
      <c r="I141" s="7" t="str">
        <f t="shared" si="11"/>
        <v/>
      </c>
      <c r="J141" s="6"/>
      <c r="K141" s="7" t="str">
        <f t="shared" si="12"/>
        <v/>
      </c>
      <c r="L141" s="7" t="str" cm="1">
        <f t="array" ref="L141">IFERROR(IF(COUNTBLANK(M141:Q141)&gt;0, "", IF(AND(M141:Q141="Pass"), "Pass", "Fail")), "")</f>
        <v/>
      </c>
      <c r="M141" s="7"/>
      <c r="N141" s="7"/>
      <c r="O141" s="7"/>
      <c r="P141" s="7"/>
      <c r="Q141" s="7"/>
      <c r="R141" s="7" t="str">
        <f t="shared" si="13"/>
        <v/>
      </c>
      <c r="S141" s="14"/>
      <c r="T141" s="7" t="str">
        <f t="shared" si="14"/>
        <v/>
      </c>
      <c r="U141" s="2"/>
    </row>
    <row r="142" spans="1:21" x14ac:dyDescent="0.25">
      <c r="A142" s="14"/>
      <c r="B142" s="7"/>
      <c r="C142" s="7"/>
      <c r="D142" s="7"/>
      <c r="E142" s="10"/>
      <c r="F142" s="10" t="str">
        <f>IFERROR(VLOOKUP(E142, 'Data References'!$C$3:$D$55, 2, FALSE),"")</f>
        <v/>
      </c>
      <c r="G142" s="10" t="str">
        <f>IFERROR(VLOOKUP(F142,'Data References'!$D$3:$E$55,2,FALSE),"")</f>
        <v/>
      </c>
      <c r="H142" s="10" t="str">
        <f t="shared" si="10"/>
        <v/>
      </c>
      <c r="I142" s="7" t="str">
        <f t="shared" si="11"/>
        <v/>
      </c>
      <c r="J142" s="6"/>
      <c r="K142" s="7" t="str">
        <f t="shared" si="12"/>
        <v/>
      </c>
      <c r="L142" s="7" t="str" cm="1">
        <f t="array" ref="L142">IFERROR(IF(COUNTBLANK(M142:Q142)&gt;0, "", IF(AND(M142:Q142="Pass"), "Pass", "Fail")), "")</f>
        <v/>
      </c>
      <c r="M142" s="7"/>
      <c r="N142" s="7"/>
      <c r="O142" s="7"/>
      <c r="P142" s="7"/>
      <c r="Q142" s="7"/>
      <c r="R142" s="7" t="str">
        <f t="shared" si="13"/>
        <v/>
      </c>
      <c r="S142" s="14"/>
      <c r="T142" s="7" t="str">
        <f t="shared" si="14"/>
        <v/>
      </c>
      <c r="U142" s="2"/>
    </row>
    <row r="143" spans="1:21" x14ac:dyDescent="0.25">
      <c r="A143" s="14"/>
      <c r="B143" s="7"/>
      <c r="C143" s="7"/>
      <c r="D143" s="7"/>
      <c r="E143" s="10"/>
      <c r="F143" s="10" t="str">
        <f>IFERROR(VLOOKUP(E143, 'Data References'!$C$3:$D$55, 2, FALSE),"")</f>
        <v/>
      </c>
      <c r="G143" s="10" t="str">
        <f>IFERROR(VLOOKUP(F143,'Data References'!$D$3:$E$55,2,FALSE),"")</f>
        <v/>
      </c>
      <c r="H143" s="10" t="str">
        <f t="shared" si="10"/>
        <v/>
      </c>
      <c r="I143" s="7" t="str">
        <f t="shared" si="11"/>
        <v/>
      </c>
      <c r="J143" s="6"/>
      <c r="K143" s="7" t="str">
        <f t="shared" si="12"/>
        <v/>
      </c>
      <c r="L143" s="7" t="str" cm="1">
        <f t="array" ref="L143">IFERROR(IF(COUNTBLANK(M143:Q143)&gt;0, "", IF(AND(M143:Q143="Pass"), "Pass", "Fail")), "")</f>
        <v/>
      </c>
      <c r="M143" s="7"/>
      <c r="N143" s="7"/>
      <c r="O143" s="7"/>
      <c r="P143" s="7"/>
      <c r="Q143" s="7"/>
      <c r="R143" s="7" t="str">
        <f t="shared" si="13"/>
        <v/>
      </c>
      <c r="S143" s="14"/>
      <c r="T143" s="7" t="str">
        <f t="shared" si="14"/>
        <v/>
      </c>
      <c r="U143" s="2"/>
    </row>
    <row r="144" spans="1:21" x14ac:dyDescent="0.25">
      <c r="A144" s="14"/>
      <c r="B144" s="7"/>
      <c r="C144" s="7"/>
      <c r="D144" s="7"/>
      <c r="E144" s="10"/>
      <c r="F144" s="10" t="str">
        <f>IFERROR(VLOOKUP(E144, 'Data References'!$C$3:$D$55, 2, FALSE),"")</f>
        <v/>
      </c>
      <c r="G144" s="10" t="str">
        <f>IFERROR(VLOOKUP(F144,'Data References'!$D$3:$E$55,2,FALSE),"")</f>
        <v/>
      </c>
      <c r="H144" s="10" t="str">
        <f t="shared" si="10"/>
        <v/>
      </c>
      <c r="I144" s="7" t="str">
        <f t="shared" si="11"/>
        <v/>
      </c>
      <c r="J144" s="6"/>
      <c r="K144" s="7" t="str">
        <f t="shared" si="12"/>
        <v/>
      </c>
      <c r="L144" s="7" t="str" cm="1">
        <f t="array" ref="L144">IFERROR(IF(COUNTBLANK(M144:Q144)&gt;0, "", IF(AND(M144:Q144="Pass"), "Pass", "Fail")), "")</f>
        <v/>
      </c>
      <c r="M144" s="7"/>
      <c r="N144" s="7"/>
      <c r="O144" s="7"/>
      <c r="P144" s="7"/>
      <c r="Q144" s="7"/>
      <c r="R144" s="7" t="str">
        <f t="shared" si="13"/>
        <v/>
      </c>
      <c r="S144" s="14"/>
      <c r="T144" s="7" t="str">
        <f t="shared" si="14"/>
        <v/>
      </c>
      <c r="U144" s="2"/>
    </row>
    <row r="145" spans="1:21" x14ac:dyDescent="0.25">
      <c r="A145" s="14"/>
      <c r="B145" s="7"/>
      <c r="C145" s="7"/>
      <c r="D145" s="7"/>
      <c r="E145" s="10"/>
      <c r="F145" s="10" t="str">
        <f>IFERROR(VLOOKUP(E145, 'Data References'!$C$3:$D$55, 2, FALSE),"")</f>
        <v/>
      </c>
      <c r="G145" s="10" t="str">
        <f>IFERROR(VLOOKUP(F145,'Data References'!$D$3:$E$55,2,FALSE),"")</f>
        <v/>
      </c>
      <c r="H145" s="10" t="str">
        <f t="shared" si="10"/>
        <v/>
      </c>
      <c r="I145" s="7" t="str">
        <f t="shared" si="11"/>
        <v/>
      </c>
      <c r="J145" s="6"/>
      <c r="K145" s="7" t="str">
        <f t="shared" si="12"/>
        <v/>
      </c>
      <c r="L145" s="7" t="str" cm="1">
        <f t="array" ref="L145">IFERROR(IF(COUNTBLANK(M145:Q145)&gt;0, "", IF(AND(M145:Q145="Pass"), "Pass", "Fail")), "")</f>
        <v/>
      </c>
      <c r="M145" s="7"/>
      <c r="N145" s="7"/>
      <c r="O145" s="7"/>
      <c r="P145" s="7"/>
      <c r="Q145" s="7"/>
      <c r="R145" s="7" t="str">
        <f t="shared" si="13"/>
        <v/>
      </c>
      <c r="S145" s="14"/>
      <c r="T145" s="7" t="str">
        <f t="shared" si="14"/>
        <v/>
      </c>
      <c r="U145" s="2"/>
    </row>
    <row r="146" spans="1:21" x14ac:dyDescent="0.25">
      <c r="A146" s="14"/>
      <c r="B146" s="7"/>
      <c r="C146" s="7"/>
      <c r="D146" s="7"/>
      <c r="E146" s="10"/>
      <c r="F146" s="10" t="str">
        <f>IFERROR(VLOOKUP(E146, 'Data References'!$C$3:$D$55, 2, FALSE),"")</f>
        <v/>
      </c>
      <c r="G146" s="10" t="str">
        <f>IFERROR(VLOOKUP(F146,'Data References'!$D$3:$E$55,2,FALSE),"")</f>
        <v/>
      </c>
      <c r="H146" s="10" t="str">
        <f t="shared" si="10"/>
        <v/>
      </c>
      <c r="I146" s="7" t="str">
        <f t="shared" si="11"/>
        <v/>
      </c>
      <c r="J146" s="6"/>
      <c r="K146" s="7" t="str">
        <f t="shared" si="12"/>
        <v/>
      </c>
      <c r="L146" s="7" t="str" cm="1">
        <f t="array" ref="L146">IFERROR(IF(COUNTBLANK(M146:Q146)&gt;0, "", IF(AND(M146:Q146="Pass"), "Pass", "Fail")), "")</f>
        <v/>
      </c>
      <c r="M146" s="7"/>
      <c r="N146" s="7"/>
      <c r="O146" s="7"/>
      <c r="P146" s="7"/>
      <c r="Q146" s="7"/>
      <c r="R146" s="7" t="str">
        <f t="shared" si="13"/>
        <v/>
      </c>
      <c r="S146" s="14"/>
      <c r="T146" s="7" t="str">
        <f t="shared" si="14"/>
        <v/>
      </c>
      <c r="U146" s="2"/>
    </row>
    <row r="147" spans="1:21" x14ac:dyDescent="0.25">
      <c r="A147" s="14"/>
      <c r="B147" s="7"/>
      <c r="C147" s="7"/>
      <c r="D147" s="7"/>
      <c r="E147" s="10"/>
      <c r="F147" s="10" t="str">
        <f>IFERROR(VLOOKUP(E147, 'Data References'!$C$3:$D$55, 2, FALSE),"")</f>
        <v/>
      </c>
      <c r="G147" s="10" t="str">
        <f>IFERROR(VLOOKUP(F147,'Data References'!$D$3:$E$55,2,FALSE),"")</f>
        <v/>
      </c>
      <c r="H147" s="10" t="str">
        <f t="shared" si="10"/>
        <v/>
      </c>
      <c r="I147" s="7" t="str">
        <f t="shared" si="11"/>
        <v/>
      </c>
      <c r="J147" s="6"/>
      <c r="K147" s="7" t="str">
        <f t="shared" si="12"/>
        <v/>
      </c>
      <c r="L147" s="7" t="str" cm="1">
        <f t="array" ref="L147">IFERROR(IF(COUNTBLANK(M147:Q147)&gt;0, "", IF(AND(M147:Q147="Pass"), "Pass", "Fail")), "")</f>
        <v/>
      </c>
      <c r="M147" s="7"/>
      <c r="N147" s="7"/>
      <c r="O147" s="7"/>
      <c r="P147" s="7"/>
      <c r="Q147" s="7"/>
      <c r="R147" s="7" t="str">
        <f t="shared" si="13"/>
        <v/>
      </c>
      <c r="S147" s="14"/>
      <c r="T147" s="7" t="str">
        <f t="shared" si="14"/>
        <v/>
      </c>
      <c r="U147" s="2"/>
    </row>
    <row r="148" spans="1:21" x14ac:dyDescent="0.25">
      <c r="A148" s="14"/>
      <c r="B148" s="7"/>
      <c r="C148" s="7"/>
      <c r="D148" s="7"/>
      <c r="E148" s="10"/>
      <c r="F148" s="10" t="str">
        <f>IFERROR(VLOOKUP(E148, 'Data References'!$C$3:$D$55, 2, FALSE),"")</f>
        <v/>
      </c>
      <c r="G148" s="10" t="str">
        <f>IFERROR(VLOOKUP(F148,'Data References'!$D$3:$E$55,2,FALSE),"")</f>
        <v/>
      </c>
      <c r="H148" s="10" t="str">
        <f t="shared" si="10"/>
        <v/>
      </c>
      <c r="I148" s="7" t="str">
        <f t="shared" si="11"/>
        <v/>
      </c>
      <c r="J148" s="6"/>
      <c r="K148" s="7" t="str">
        <f t="shared" si="12"/>
        <v/>
      </c>
      <c r="L148" s="7" t="str" cm="1">
        <f t="array" ref="L148">IFERROR(IF(COUNTBLANK(M148:Q148)&gt;0, "", IF(AND(M148:Q148="Pass"), "Pass", "Fail")), "")</f>
        <v/>
      </c>
      <c r="M148" s="7"/>
      <c r="N148" s="7"/>
      <c r="O148" s="7"/>
      <c r="P148" s="7"/>
      <c r="Q148" s="7"/>
      <c r="R148" s="7" t="str">
        <f t="shared" si="13"/>
        <v/>
      </c>
      <c r="S148" s="14"/>
      <c r="T148" s="7" t="str">
        <f t="shared" si="14"/>
        <v/>
      </c>
      <c r="U148" s="2"/>
    </row>
    <row r="149" spans="1:21" x14ac:dyDescent="0.25">
      <c r="A149" s="14"/>
      <c r="B149" s="7"/>
      <c r="C149" s="7"/>
      <c r="D149" s="7"/>
      <c r="E149" s="10"/>
      <c r="F149" s="10" t="str">
        <f>IFERROR(VLOOKUP(E149, 'Data References'!$C$3:$D$55, 2, FALSE),"")</f>
        <v/>
      </c>
      <c r="G149" s="10" t="str">
        <f>IFERROR(VLOOKUP(F149,'Data References'!$D$3:$E$55,2,FALSE),"")</f>
        <v/>
      </c>
      <c r="H149" s="10" t="str">
        <f t="shared" si="10"/>
        <v/>
      </c>
      <c r="I149" s="7" t="str">
        <f t="shared" si="11"/>
        <v/>
      </c>
      <c r="J149" s="6"/>
      <c r="K149" s="7" t="str">
        <f t="shared" si="12"/>
        <v/>
      </c>
      <c r="L149" s="7" t="str" cm="1">
        <f t="array" ref="L149">IFERROR(IF(COUNTBLANK(M149:Q149)&gt;0, "", IF(AND(M149:Q149="Pass"), "Pass", "Fail")), "")</f>
        <v/>
      </c>
      <c r="M149" s="7"/>
      <c r="N149" s="7"/>
      <c r="O149" s="7"/>
      <c r="P149" s="7"/>
      <c r="Q149" s="7"/>
      <c r="R149" s="7" t="str">
        <f t="shared" si="13"/>
        <v/>
      </c>
      <c r="S149" s="14"/>
      <c r="T149" s="7" t="str">
        <f t="shared" si="14"/>
        <v/>
      </c>
      <c r="U149" s="2"/>
    </row>
    <row r="150" spans="1:21" x14ac:dyDescent="0.25">
      <c r="A150" s="14"/>
      <c r="B150" s="7"/>
      <c r="C150" s="7"/>
      <c r="D150" s="7"/>
      <c r="E150" s="10"/>
      <c r="F150" s="10" t="str">
        <f>IFERROR(VLOOKUP(E150, 'Data References'!$C$3:$D$55, 2, FALSE),"")</f>
        <v/>
      </c>
      <c r="G150" s="10" t="str">
        <f>IFERROR(VLOOKUP(F150,'Data References'!$D$3:$E$55,2,FALSE),"")</f>
        <v/>
      </c>
      <c r="H150" s="10" t="str">
        <f t="shared" si="10"/>
        <v/>
      </c>
      <c r="I150" s="7" t="str">
        <f t="shared" si="11"/>
        <v/>
      </c>
      <c r="J150" s="6"/>
      <c r="K150" s="7" t="str">
        <f t="shared" si="12"/>
        <v/>
      </c>
      <c r="L150" s="7" t="str" cm="1">
        <f t="array" ref="L150">IFERROR(IF(COUNTBLANK(M150:Q150)&gt;0, "", IF(AND(M150:Q150="Pass"), "Pass", "Fail")), "")</f>
        <v/>
      </c>
      <c r="M150" s="7"/>
      <c r="N150" s="7"/>
      <c r="O150" s="7"/>
      <c r="P150" s="7"/>
      <c r="Q150" s="7"/>
      <c r="R150" s="7" t="str">
        <f t="shared" si="13"/>
        <v/>
      </c>
      <c r="S150" s="14"/>
      <c r="T150" s="7" t="str">
        <f t="shared" si="14"/>
        <v/>
      </c>
      <c r="U150" s="2"/>
    </row>
    <row r="151" spans="1:21" x14ac:dyDescent="0.25">
      <c r="A151" s="14"/>
      <c r="B151" s="7"/>
      <c r="C151" s="7"/>
      <c r="D151" s="7"/>
      <c r="E151" s="10"/>
      <c r="F151" s="10" t="str">
        <f>IFERROR(VLOOKUP(E151, 'Data References'!$C$3:$D$55, 2, FALSE),"")</f>
        <v/>
      </c>
      <c r="G151" s="10" t="str">
        <f>IFERROR(VLOOKUP(F151,'Data References'!$D$3:$E$55,2,FALSE),"")</f>
        <v/>
      </c>
      <c r="H151" s="10" t="str">
        <f t="shared" si="10"/>
        <v/>
      </c>
      <c r="I151" s="7" t="str">
        <f t="shared" si="11"/>
        <v/>
      </c>
      <c r="J151" s="6"/>
      <c r="K151" s="7" t="str">
        <f t="shared" si="12"/>
        <v/>
      </c>
      <c r="L151" s="7" t="str" cm="1">
        <f t="array" ref="L151">IFERROR(IF(COUNTBLANK(M151:Q151)&gt;0, "", IF(AND(M151:Q151="Pass"), "Pass", "Fail")), "")</f>
        <v/>
      </c>
      <c r="M151" s="7"/>
      <c r="N151" s="7"/>
      <c r="O151" s="7"/>
      <c r="P151" s="7"/>
      <c r="Q151" s="7"/>
      <c r="R151" s="7" t="str">
        <f t="shared" si="13"/>
        <v/>
      </c>
      <c r="S151" s="14"/>
      <c r="T151" s="7" t="str">
        <f t="shared" si="14"/>
        <v/>
      </c>
      <c r="U151" s="2"/>
    </row>
    <row r="152" spans="1:21" x14ac:dyDescent="0.25">
      <c r="A152" s="14"/>
      <c r="B152" s="7"/>
      <c r="C152" s="7"/>
      <c r="D152" s="7"/>
      <c r="E152" s="10"/>
      <c r="F152" s="10" t="str">
        <f>IFERROR(VLOOKUP(E152, 'Data References'!$C$3:$D$55, 2, FALSE),"")</f>
        <v/>
      </c>
      <c r="G152" s="10" t="str">
        <f>IFERROR(VLOOKUP(F152,'Data References'!$D$3:$E$55,2,FALSE),"")</f>
        <v/>
      </c>
      <c r="H152" s="10" t="str">
        <f t="shared" si="10"/>
        <v/>
      </c>
      <c r="I152" s="7" t="str">
        <f t="shared" si="11"/>
        <v/>
      </c>
      <c r="J152" s="6"/>
      <c r="K152" s="7" t="str">
        <f t="shared" si="12"/>
        <v/>
      </c>
      <c r="L152" s="7" t="str" cm="1">
        <f t="array" ref="L152">IFERROR(IF(COUNTBLANK(M152:Q152)&gt;0, "", IF(AND(M152:Q152="Pass"), "Pass", "Fail")), "")</f>
        <v/>
      </c>
      <c r="M152" s="7"/>
      <c r="N152" s="7"/>
      <c r="O152" s="7"/>
      <c r="P152" s="7"/>
      <c r="Q152" s="7"/>
      <c r="R152" s="7" t="str">
        <f t="shared" si="13"/>
        <v/>
      </c>
      <c r="S152" s="14"/>
      <c r="T152" s="7" t="str">
        <f t="shared" si="14"/>
        <v/>
      </c>
      <c r="U152" s="2"/>
    </row>
    <row r="153" spans="1:21" x14ac:dyDescent="0.25">
      <c r="A153" s="14"/>
      <c r="B153" s="7"/>
      <c r="C153" s="7"/>
      <c r="D153" s="7"/>
      <c r="E153" s="10"/>
      <c r="F153" s="10" t="str">
        <f>IFERROR(VLOOKUP(E153, 'Data References'!$C$3:$D$55, 2, FALSE),"")</f>
        <v/>
      </c>
      <c r="G153" s="10" t="str">
        <f>IFERROR(VLOOKUP(F153,'Data References'!$D$3:$E$55,2,FALSE),"")</f>
        <v/>
      </c>
      <c r="H153" s="10" t="str">
        <f t="shared" si="10"/>
        <v/>
      </c>
      <c r="I153" s="7" t="str">
        <f t="shared" si="11"/>
        <v/>
      </c>
      <c r="J153" s="6"/>
      <c r="K153" s="7" t="str">
        <f t="shared" si="12"/>
        <v/>
      </c>
      <c r="L153" s="7" t="str" cm="1">
        <f t="array" ref="L153">IFERROR(IF(COUNTBLANK(M153:Q153)&gt;0, "", IF(AND(M153:Q153="Pass"), "Pass", "Fail")), "")</f>
        <v/>
      </c>
      <c r="M153" s="7"/>
      <c r="N153" s="7"/>
      <c r="O153" s="7"/>
      <c r="P153" s="7"/>
      <c r="Q153" s="7"/>
      <c r="R153" s="7" t="str">
        <f t="shared" si="13"/>
        <v/>
      </c>
      <c r="S153" s="14"/>
      <c r="T153" s="7" t="str">
        <f t="shared" si="14"/>
        <v/>
      </c>
      <c r="U153" s="2"/>
    </row>
    <row r="154" spans="1:21" x14ac:dyDescent="0.25">
      <c r="A154" s="14"/>
      <c r="B154" s="7"/>
      <c r="C154" s="7"/>
      <c r="D154" s="7"/>
      <c r="E154" s="10"/>
      <c r="F154" s="10" t="str">
        <f>IFERROR(VLOOKUP(E154, 'Data References'!$C$3:$D$55, 2, FALSE),"")</f>
        <v/>
      </c>
      <c r="G154" s="10" t="str">
        <f>IFERROR(VLOOKUP(F154,'Data References'!$D$3:$E$55,2,FALSE),"")</f>
        <v/>
      </c>
      <c r="H154" s="10" t="str">
        <f t="shared" si="10"/>
        <v/>
      </c>
      <c r="I154" s="7" t="str">
        <f t="shared" si="11"/>
        <v/>
      </c>
      <c r="J154" s="6"/>
      <c r="K154" s="7" t="str">
        <f t="shared" si="12"/>
        <v/>
      </c>
      <c r="L154" s="7" t="str" cm="1">
        <f t="array" ref="L154">IFERROR(IF(COUNTBLANK(M154:Q154)&gt;0, "", IF(AND(M154:Q154="Pass"), "Pass", "Fail")), "")</f>
        <v/>
      </c>
      <c r="M154" s="7"/>
      <c r="N154" s="7"/>
      <c r="O154" s="7"/>
      <c r="P154" s="7"/>
      <c r="Q154" s="7"/>
      <c r="R154" s="7" t="str">
        <f t="shared" si="13"/>
        <v/>
      </c>
      <c r="S154" s="14"/>
      <c r="T154" s="7" t="str">
        <f t="shared" si="14"/>
        <v/>
      </c>
      <c r="U154" s="2"/>
    </row>
    <row r="155" spans="1:21" x14ac:dyDescent="0.25">
      <c r="A155" s="14"/>
      <c r="B155" s="7"/>
      <c r="C155" s="7"/>
      <c r="D155" s="7"/>
      <c r="E155" s="10"/>
      <c r="F155" s="10" t="str">
        <f>IFERROR(VLOOKUP(E155, 'Data References'!$C$3:$D$55, 2, FALSE),"")</f>
        <v/>
      </c>
      <c r="G155" s="10" t="str">
        <f>IFERROR(VLOOKUP(F155,'Data References'!$D$3:$E$55,2,FALSE),"")</f>
        <v/>
      </c>
      <c r="H155" s="10" t="str">
        <f t="shared" si="10"/>
        <v/>
      </c>
      <c r="I155" s="7" t="str">
        <f t="shared" si="11"/>
        <v/>
      </c>
      <c r="J155" s="6"/>
      <c r="K155" s="7" t="str">
        <f t="shared" si="12"/>
        <v/>
      </c>
      <c r="L155" s="7" t="str" cm="1">
        <f t="array" ref="L155">IFERROR(IF(COUNTBLANK(M155:Q155)&gt;0, "", IF(AND(M155:Q155="Pass"), "Pass", "Fail")), "")</f>
        <v/>
      </c>
      <c r="M155" s="7"/>
      <c r="N155" s="7"/>
      <c r="O155" s="7"/>
      <c r="P155" s="7"/>
      <c r="Q155" s="7"/>
      <c r="R155" s="7" t="str">
        <f t="shared" si="13"/>
        <v/>
      </c>
      <c r="S155" s="14"/>
      <c r="T155" s="7" t="str">
        <f t="shared" si="14"/>
        <v/>
      </c>
      <c r="U155" s="2"/>
    </row>
    <row r="156" spans="1:21" x14ac:dyDescent="0.25">
      <c r="A156" s="14"/>
      <c r="B156" s="7"/>
      <c r="C156" s="7"/>
      <c r="D156" s="7"/>
      <c r="E156" s="10"/>
      <c r="F156" s="10" t="str">
        <f>IFERROR(VLOOKUP(E156, 'Data References'!$C$3:$D$55, 2, FALSE),"")</f>
        <v/>
      </c>
      <c r="G156" s="10" t="str">
        <f>IFERROR(VLOOKUP(F156,'Data References'!$D$3:$E$55,2,FALSE),"")</f>
        <v/>
      </c>
      <c r="H156" s="10" t="str">
        <f t="shared" si="10"/>
        <v/>
      </c>
      <c r="I156" s="7" t="str">
        <f t="shared" si="11"/>
        <v/>
      </c>
      <c r="J156" s="6"/>
      <c r="K156" s="7" t="str">
        <f t="shared" si="12"/>
        <v/>
      </c>
      <c r="L156" s="7" t="str" cm="1">
        <f t="array" ref="L156">IFERROR(IF(COUNTBLANK(M156:Q156)&gt;0, "", IF(AND(M156:Q156="Pass"), "Pass", "Fail")), "")</f>
        <v/>
      </c>
      <c r="M156" s="7"/>
      <c r="N156" s="7"/>
      <c r="O156" s="7"/>
      <c r="P156" s="7"/>
      <c r="Q156" s="7"/>
      <c r="R156" s="7" t="str">
        <f t="shared" si="13"/>
        <v/>
      </c>
      <c r="S156" s="14"/>
      <c r="T156" s="7" t="str">
        <f t="shared" si="14"/>
        <v/>
      </c>
      <c r="U156" s="2"/>
    </row>
    <row r="157" spans="1:21" x14ac:dyDescent="0.25">
      <c r="A157" s="14"/>
      <c r="B157" s="7"/>
      <c r="C157" s="7"/>
      <c r="D157" s="7"/>
      <c r="E157" s="10"/>
      <c r="F157" s="10" t="str">
        <f>IFERROR(VLOOKUP(E157, 'Data References'!$C$3:$D$55, 2, FALSE),"")</f>
        <v/>
      </c>
      <c r="G157" s="10" t="str">
        <f>IFERROR(VLOOKUP(F157,'Data References'!$D$3:$E$55,2,FALSE),"")</f>
        <v/>
      </c>
      <c r="H157" s="10" t="str">
        <f t="shared" si="10"/>
        <v/>
      </c>
      <c r="I157" s="7" t="str">
        <f t="shared" si="11"/>
        <v/>
      </c>
      <c r="J157" s="6"/>
      <c r="K157" s="7" t="str">
        <f t="shared" si="12"/>
        <v/>
      </c>
      <c r="L157" s="7" t="str" cm="1">
        <f t="array" ref="L157">IFERROR(IF(COUNTBLANK(M157:Q157)&gt;0, "", IF(AND(M157:Q157="Pass"), "Pass", "Fail")), "")</f>
        <v/>
      </c>
      <c r="M157" s="7"/>
      <c r="N157" s="7"/>
      <c r="O157" s="7"/>
      <c r="P157" s="7"/>
      <c r="Q157" s="7"/>
      <c r="R157" s="7" t="str">
        <f t="shared" si="13"/>
        <v/>
      </c>
      <c r="S157" s="14"/>
      <c r="T157" s="7" t="str">
        <f t="shared" si="14"/>
        <v/>
      </c>
      <c r="U157" s="2"/>
    </row>
    <row r="158" spans="1:21" x14ac:dyDescent="0.25">
      <c r="A158" s="14"/>
      <c r="B158" s="7"/>
      <c r="C158" s="7"/>
      <c r="D158" s="7"/>
      <c r="E158" s="10"/>
      <c r="F158" s="10" t="str">
        <f>IFERROR(VLOOKUP(E158, 'Data References'!$C$3:$D$55, 2, FALSE),"")</f>
        <v/>
      </c>
      <c r="G158" s="10" t="str">
        <f>IFERROR(VLOOKUP(F158,'Data References'!$D$3:$E$55,2,FALSE),"")</f>
        <v/>
      </c>
      <c r="H158" s="10" t="str">
        <f t="shared" si="10"/>
        <v/>
      </c>
      <c r="I158" s="7" t="str">
        <f t="shared" si="11"/>
        <v/>
      </c>
      <c r="J158" s="6"/>
      <c r="K158" s="7" t="str">
        <f t="shared" si="12"/>
        <v/>
      </c>
      <c r="L158" s="7" t="str" cm="1">
        <f t="array" ref="L158">IFERROR(IF(COUNTBLANK(M158:Q158)&gt;0, "", IF(AND(M158:Q158="Pass"), "Pass", "Fail")), "")</f>
        <v/>
      </c>
      <c r="M158" s="7"/>
      <c r="N158" s="7"/>
      <c r="O158" s="7"/>
      <c r="P158" s="7"/>
      <c r="Q158" s="7"/>
      <c r="R158" s="7" t="str">
        <f t="shared" si="13"/>
        <v/>
      </c>
      <c r="S158" s="14"/>
      <c r="T158" s="7" t="str">
        <f t="shared" si="14"/>
        <v/>
      </c>
      <c r="U158" s="2"/>
    </row>
    <row r="159" spans="1:21" x14ac:dyDescent="0.25">
      <c r="A159" s="14"/>
      <c r="B159" s="7"/>
      <c r="C159" s="7"/>
      <c r="D159" s="7"/>
      <c r="E159" s="10"/>
      <c r="F159" s="10" t="str">
        <f>IFERROR(VLOOKUP(E159, 'Data References'!$C$3:$D$55, 2, FALSE),"")</f>
        <v/>
      </c>
      <c r="G159" s="10" t="str">
        <f>IFERROR(VLOOKUP(F159,'Data References'!$D$3:$E$55,2,FALSE),"")</f>
        <v/>
      </c>
      <c r="H159" s="10" t="str">
        <f t="shared" si="10"/>
        <v/>
      </c>
      <c r="I159" s="7" t="str">
        <f t="shared" si="11"/>
        <v/>
      </c>
      <c r="J159" s="6"/>
      <c r="K159" s="7" t="str">
        <f t="shared" si="12"/>
        <v/>
      </c>
      <c r="L159" s="7" t="str" cm="1">
        <f t="array" ref="L159">IFERROR(IF(COUNTBLANK(M159:Q159)&gt;0, "", IF(AND(M159:Q159="Pass"), "Pass", "Fail")), "")</f>
        <v/>
      </c>
      <c r="M159" s="7"/>
      <c r="N159" s="7"/>
      <c r="O159" s="7"/>
      <c r="P159" s="7"/>
      <c r="Q159" s="7"/>
      <c r="R159" s="7" t="str">
        <f t="shared" si="13"/>
        <v/>
      </c>
      <c r="S159" s="14"/>
      <c r="T159" s="7" t="str">
        <f t="shared" si="14"/>
        <v/>
      </c>
      <c r="U159" s="2"/>
    </row>
    <row r="160" spans="1:21" x14ac:dyDescent="0.25">
      <c r="A160" s="14"/>
      <c r="B160" s="7"/>
      <c r="C160" s="7"/>
      <c r="D160" s="7"/>
      <c r="E160" s="10"/>
      <c r="F160" s="10" t="str">
        <f>IFERROR(VLOOKUP(E160, 'Data References'!$C$3:$D$55, 2, FALSE),"")</f>
        <v/>
      </c>
      <c r="G160" s="10" t="str">
        <f>IFERROR(VLOOKUP(F160,'Data References'!$D$3:$E$55,2,FALSE),"")</f>
        <v/>
      </c>
      <c r="H160" s="10" t="str">
        <f t="shared" si="10"/>
        <v/>
      </c>
      <c r="I160" s="7" t="str">
        <f t="shared" si="11"/>
        <v/>
      </c>
      <c r="J160" s="6"/>
      <c r="K160" s="7" t="str">
        <f t="shared" si="12"/>
        <v/>
      </c>
      <c r="L160" s="7" t="str" cm="1">
        <f t="array" ref="L160">IFERROR(IF(COUNTBLANK(M160:Q160)&gt;0, "", IF(AND(M160:Q160="Pass"), "Pass", "Fail")), "")</f>
        <v/>
      </c>
      <c r="M160" s="7"/>
      <c r="N160" s="7"/>
      <c r="O160" s="7"/>
      <c r="P160" s="7"/>
      <c r="Q160" s="7"/>
      <c r="R160" s="7" t="str">
        <f t="shared" si="13"/>
        <v/>
      </c>
      <c r="S160" s="14"/>
      <c r="T160" s="7" t="str">
        <f t="shared" si="14"/>
        <v/>
      </c>
      <c r="U160" s="2"/>
    </row>
    <row r="161" spans="1:21" x14ac:dyDescent="0.25">
      <c r="A161" s="14"/>
      <c r="B161" s="7"/>
      <c r="C161" s="7"/>
      <c r="D161" s="7"/>
      <c r="E161" s="10"/>
      <c r="F161" s="10" t="str">
        <f>IFERROR(VLOOKUP(E161, 'Data References'!$C$3:$D$55, 2, FALSE),"")</f>
        <v/>
      </c>
      <c r="G161" s="10" t="str">
        <f>IFERROR(VLOOKUP(F161,'Data References'!$D$3:$E$55,2,FALSE),"")</f>
        <v/>
      </c>
      <c r="H161" s="10" t="str">
        <f t="shared" si="10"/>
        <v/>
      </c>
      <c r="I161" s="7" t="str">
        <f t="shared" si="11"/>
        <v/>
      </c>
      <c r="J161" s="6"/>
      <c r="K161" s="7" t="str">
        <f t="shared" si="12"/>
        <v/>
      </c>
      <c r="L161" s="7" t="str" cm="1">
        <f t="array" ref="L161">IFERROR(IF(COUNTBLANK(M161:Q161)&gt;0, "", IF(AND(M161:Q161="Pass"), "Pass", "Fail")), "")</f>
        <v/>
      </c>
      <c r="M161" s="7"/>
      <c r="N161" s="7"/>
      <c r="O161" s="7"/>
      <c r="P161" s="7"/>
      <c r="Q161" s="7"/>
      <c r="R161" s="7" t="str">
        <f t="shared" si="13"/>
        <v/>
      </c>
      <c r="S161" s="14"/>
      <c r="T161" s="7" t="str">
        <f t="shared" si="14"/>
        <v/>
      </c>
      <c r="U161" s="2"/>
    </row>
    <row r="162" spans="1:21" x14ac:dyDescent="0.25">
      <c r="A162" s="14"/>
      <c r="B162" s="7"/>
      <c r="C162" s="7"/>
      <c r="D162" s="7"/>
      <c r="E162" s="10"/>
      <c r="F162" s="10" t="str">
        <f>IFERROR(VLOOKUP(E162, 'Data References'!$C$3:$D$55, 2, FALSE),"")</f>
        <v/>
      </c>
      <c r="G162" s="10" t="str">
        <f>IFERROR(VLOOKUP(F162,'Data References'!$D$3:$E$55,2,FALSE),"")</f>
        <v/>
      </c>
      <c r="H162" s="10" t="str">
        <f t="shared" si="10"/>
        <v/>
      </c>
      <c r="I162" s="7" t="str">
        <f t="shared" si="11"/>
        <v/>
      </c>
      <c r="J162" s="6"/>
      <c r="K162" s="7" t="str">
        <f t="shared" si="12"/>
        <v/>
      </c>
      <c r="L162" s="7" t="str" cm="1">
        <f t="array" ref="L162">IFERROR(IF(COUNTBLANK(M162:Q162)&gt;0, "", IF(AND(M162:Q162="Pass"), "Pass", "Fail")), "")</f>
        <v/>
      </c>
      <c r="M162" s="7"/>
      <c r="N162" s="7"/>
      <c r="O162" s="7"/>
      <c r="P162" s="7"/>
      <c r="Q162" s="7"/>
      <c r="R162" s="7" t="str">
        <f t="shared" si="13"/>
        <v/>
      </c>
      <c r="S162" s="14"/>
      <c r="T162" s="7" t="str">
        <f t="shared" si="14"/>
        <v/>
      </c>
      <c r="U162" s="2"/>
    </row>
    <row r="163" spans="1:21" x14ac:dyDescent="0.25">
      <c r="A163" s="14"/>
      <c r="B163" s="7"/>
      <c r="C163" s="7"/>
      <c r="D163" s="7"/>
      <c r="E163" s="10"/>
      <c r="F163" s="10" t="str">
        <f>IFERROR(VLOOKUP(E163, 'Data References'!$C$3:$D$55, 2, FALSE),"")</f>
        <v/>
      </c>
      <c r="G163" s="10" t="str">
        <f>IFERROR(VLOOKUP(F163,'Data References'!$D$3:$E$55,2,FALSE),"")</f>
        <v/>
      </c>
      <c r="H163" s="10" t="str">
        <f t="shared" si="10"/>
        <v/>
      </c>
      <c r="I163" s="7" t="str">
        <f t="shared" si="11"/>
        <v/>
      </c>
      <c r="J163" s="6"/>
      <c r="K163" s="7" t="str">
        <f t="shared" si="12"/>
        <v/>
      </c>
      <c r="L163" s="7" t="str" cm="1">
        <f t="array" ref="L163">IFERROR(IF(COUNTBLANK(M163:Q163)&gt;0, "", IF(AND(M163:Q163="Pass"), "Pass", "Fail")), "")</f>
        <v/>
      </c>
      <c r="M163" s="7"/>
      <c r="N163" s="7"/>
      <c r="O163" s="7"/>
      <c r="P163" s="7"/>
      <c r="Q163" s="7"/>
      <c r="R163" s="7" t="str">
        <f t="shared" si="13"/>
        <v/>
      </c>
      <c r="S163" s="14"/>
      <c r="T163" s="7" t="str">
        <f t="shared" si="14"/>
        <v/>
      </c>
      <c r="U163" s="2"/>
    </row>
    <row r="164" spans="1:21" x14ac:dyDescent="0.25">
      <c r="A164" s="14"/>
      <c r="B164" s="7"/>
      <c r="C164" s="7"/>
      <c r="D164" s="7"/>
      <c r="E164" s="10"/>
      <c r="F164" s="10" t="str">
        <f>IFERROR(VLOOKUP(E164, 'Data References'!$C$3:$D$55, 2, FALSE),"")</f>
        <v/>
      </c>
      <c r="G164" s="10" t="str">
        <f>IFERROR(VLOOKUP(F164,'Data References'!$D$3:$E$55,2,FALSE),"")</f>
        <v/>
      </c>
      <c r="H164" s="10" t="str">
        <f t="shared" si="10"/>
        <v/>
      </c>
      <c r="I164" s="7" t="str">
        <f t="shared" si="11"/>
        <v/>
      </c>
      <c r="J164" s="6"/>
      <c r="K164" s="7" t="str">
        <f t="shared" si="12"/>
        <v/>
      </c>
      <c r="L164" s="7" t="str" cm="1">
        <f t="array" ref="L164">IFERROR(IF(COUNTBLANK(M164:Q164)&gt;0, "", IF(AND(M164:Q164="Pass"), "Pass", "Fail")), "")</f>
        <v/>
      </c>
      <c r="M164" s="7"/>
      <c r="N164" s="7"/>
      <c r="O164" s="7"/>
      <c r="P164" s="7"/>
      <c r="Q164" s="7"/>
      <c r="R164" s="7" t="str">
        <f t="shared" si="13"/>
        <v/>
      </c>
      <c r="S164" s="14"/>
      <c r="T164" s="7" t="str">
        <f t="shared" si="14"/>
        <v/>
      </c>
      <c r="U164" s="2"/>
    </row>
    <row r="165" spans="1:21" x14ac:dyDescent="0.25">
      <c r="A165" s="14"/>
      <c r="B165" s="7"/>
      <c r="C165" s="7"/>
      <c r="D165" s="7"/>
      <c r="E165" s="10"/>
      <c r="F165" s="10" t="str">
        <f>IFERROR(VLOOKUP(E165, 'Data References'!$C$3:$D$55, 2, FALSE),"")</f>
        <v/>
      </c>
      <c r="G165" s="10" t="str">
        <f>IFERROR(VLOOKUP(F165,'Data References'!$D$3:$E$55,2,FALSE),"")</f>
        <v/>
      </c>
      <c r="H165" s="10" t="str">
        <f t="shared" si="10"/>
        <v/>
      </c>
      <c r="I165" s="7" t="str">
        <f t="shared" si="11"/>
        <v/>
      </c>
      <c r="J165" s="6"/>
      <c r="K165" s="7" t="str">
        <f t="shared" si="12"/>
        <v/>
      </c>
      <c r="L165" s="7" t="str" cm="1">
        <f t="array" ref="L165">IFERROR(IF(COUNTBLANK(M165:Q165)&gt;0, "", IF(AND(M165:Q165="Pass"), "Pass", "Fail")), "")</f>
        <v/>
      </c>
      <c r="M165" s="7"/>
      <c r="N165" s="7"/>
      <c r="O165" s="7"/>
      <c r="P165" s="7"/>
      <c r="Q165" s="7"/>
      <c r="R165" s="7" t="str">
        <f t="shared" si="13"/>
        <v/>
      </c>
      <c r="S165" s="14"/>
      <c r="T165" s="7" t="str">
        <f t="shared" si="14"/>
        <v/>
      </c>
      <c r="U165" s="2"/>
    </row>
    <row r="166" spans="1:21" x14ac:dyDescent="0.25">
      <c r="A166" s="14"/>
      <c r="B166" s="7"/>
      <c r="C166" s="7"/>
      <c r="D166" s="7"/>
      <c r="E166" s="10"/>
      <c r="F166" s="10" t="str">
        <f>IFERROR(VLOOKUP(E166, 'Data References'!$C$3:$D$55, 2, FALSE),"")</f>
        <v/>
      </c>
      <c r="G166" s="10" t="str">
        <f>IFERROR(VLOOKUP(F166,'Data References'!$D$3:$E$55,2,FALSE),"")</f>
        <v/>
      </c>
      <c r="H166" s="10" t="str">
        <f t="shared" si="10"/>
        <v/>
      </c>
      <c r="I166" s="7" t="str">
        <f t="shared" si="11"/>
        <v/>
      </c>
      <c r="J166" s="6"/>
      <c r="K166" s="7" t="str">
        <f t="shared" si="12"/>
        <v/>
      </c>
      <c r="L166" s="7" t="str" cm="1">
        <f t="array" ref="L166">IFERROR(IF(COUNTBLANK(M166:Q166)&gt;0, "", IF(AND(M166:Q166="Pass"), "Pass", "Fail")), "")</f>
        <v/>
      </c>
      <c r="M166" s="7"/>
      <c r="N166" s="7"/>
      <c r="O166" s="7"/>
      <c r="P166" s="7"/>
      <c r="Q166" s="7"/>
      <c r="R166" s="7" t="str">
        <f t="shared" si="13"/>
        <v/>
      </c>
      <c r="S166" s="14"/>
      <c r="T166" s="7" t="str">
        <f t="shared" si="14"/>
        <v/>
      </c>
      <c r="U166" s="2"/>
    </row>
    <row r="167" spans="1:21" x14ac:dyDescent="0.25">
      <c r="A167" s="14"/>
      <c r="B167" s="7"/>
      <c r="C167" s="7"/>
      <c r="D167" s="7"/>
      <c r="E167" s="10"/>
      <c r="F167" s="10" t="str">
        <f>IFERROR(VLOOKUP(E167, 'Data References'!$C$3:$D$55, 2, FALSE),"")</f>
        <v/>
      </c>
      <c r="G167" s="10" t="str">
        <f>IFERROR(VLOOKUP(F167,'Data References'!$D$3:$E$55,2,FALSE),"")</f>
        <v/>
      </c>
      <c r="H167" s="10" t="str">
        <f t="shared" si="10"/>
        <v/>
      </c>
      <c r="I167" s="7" t="str">
        <f t="shared" si="11"/>
        <v/>
      </c>
      <c r="J167" s="6"/>
      <c r="K167" s="7" t="str">
        <f t="shared" si="12"/>
        <v/>
      </c>
      <c r="L167" s="7" t="str" cm="1">
        <f t="array" ref="L167">IFERROR(IF(COUNTBLANK(M167:Q167)&gt;0, "", IF(AND(M167:Q167="Pass"), "Pass", "Fail")), "")</f>
        <v/>
      </c>
      <c r="M167" s="7"/>
      <c r="N167" s="7"/>
      <c r="O167" s="7"/>
      <c r="P167" s="7"/>
      <c r="Q167" s="7"/>
      <c r="R167" s="7" t="str">
        <f t="shared" si="13"/>
        <v/>
      </c>
      <c r="S167" s="14"/>
      <c r="T167" s="7" t="str">
        <f t="shared" si="14"/>
        <v/>
      </c>
      <c r="U167" s="2"/>
    </row>
    <row r="168" spans="1:21" x14ac:dyDescent="0.25">
      <c r="A168" s="14"/>
      <c r="B168" s="7"/>
      <c r="C168" s="7"/>
      <c r="D168" s="7"/>
      <c r="E168" s="10"/>
      <c r="F168" s="10" t="str">
        <f>IFERROR(VLOOKUP(E168, 'Data References'!$C$3:$D$55, 2, FALSE),"")</f>
        <v/>
      </c>
      <c r="G168" s="10" t="str">
        <f>IFERROR(VLOOKUP(F168,'Data References'!$D$3:$E$55,2,FALSE),"")</f>
        <v/>
      </c>
      <c r="H168" s="10" t="str">
        <f t="shared" si="10"/>
        <v/>
      </c>
      <c r="I168" s="7" t="str">
        <f t="shared" si="11"/>
        <v/>
      </c>
      <c r="J168" s="6"/>
      <c r="K168" s="7" t="str">
        <f t="shared" si="12"/>
        <v/>
      </c>
      <c r="L168" s="7" t="str" cm="1">
        <f t="array" ref="L168">IFERROR(IF(COUNTBLANK(M168:Q168)&gt;0, "", IF(AND(M168:Q168="Pass"), "Pass", "Fail")), "")</f>
        <v/>
      </c>
      <c r="M168" s="7"/>
      <c r="N168" s="7"/>
      <c r="O168" s="7"/>
      <c r="P168" s="7"/>
      <c r="Q168" s="7"/>
      <c r="R168" s="7" t="str">
        <f t="shared" si="13"/>
        <v/>
      </c>
      <c r="S168" s="14"/>
      <c r="T168" s="7" t="str">
        <f t="shared" si="14"/>
        <v/>
      </c>
      <c r="U168" s="2"/>
    </row>
    <row r="169" spans="1:21" x14ac:dyDescent="0.25">
      <c r="A169" s="14"/>
      <c r="B169" s="7"/>
      <c r="C169" s="7"/>
      <c r="D169" s="7"/>
      <c r="E169" s="10"/>
      <c r="F169" s="10" t="str">
        <f>IFERROR(VLOOKUP(E169, 'Data References'!$C$3:$D$55, 2, FALSE),"")</f>
        <v/>
      </c>
      <c r="G169" s="10" t="str">
        <f>IFERROR(VLOOKUP(F169,'Data References'!$D$3:$E$55,2,FALSE),"")</f>
        <v/>
      </c>
      <c r="H169" s="10" t="str">
        <f t="shared" si="10"/>
        <v/>
      </c>
      <c r="I169" s="7" t="str">
        <f t="shared" si="11"/>
        <v/>
      </c>
      <c r="J169" s="6"/>
      <c r="K169" s="7" t="str">
        <f t="shared" si="12"/>
        <v/>
      </c>
      <c r="L169" s="7" t="str" cm="1">
        <f t="array" ref="L169">IFERROR(IF(COUNTBLANK(M169:Q169)&gt;0, "", IF(AND(M169:Q169="Pass"), "Pass", "Fail")), "")</f>
        <v/>
      </c>
      <c r="M169" s="7"/>
      <c r="N169" s="7"/>
      <c r="O169" s="7"/>
      <c r="P169" s="7"/>
      <c r="Q169" s="7"/>
      <c r="R169" s="7" t="str">
        <f t="shared" si="13"/>
        <v/>
      </c>
      <c r="S169" s="14"/>
      <c r="T169" s="7" t="str">
        <f t="shared" si="14"/>
        <v/>
      </c>
      <c r="U169" s="2"/>
    </row>
    <row r="170" spans="1:21" x14ac:dyDescent="0.25">
      <c r="A170" s="14"/>
      <c r="B170" s="7"/>
      <c r="C170" s="7"/>
      <c r="D170" s="7"/>
      <c r="E170" s="10"/>
      <c r="F170" s="10" t="str">
        <f>IFERROR(VLOOKUP(E170, 'Data References'!$C$3:$D$55, 2, FALSE),"")</f>
        <v/>
      </c>
      <c r="G170" s="10" t="str">
        <f>IFERROR(VLOOKUP(F170,'Data References'!$D$3:$E$55,2,FALSE),"")</f>
        <v/>
      </c>
      <c r="H170" s="10" t="str">
        <f t="shared" si="10"/>
        <v/>
      </c>
      <c r="I170" s="7" t="str">
        <f t="shared" si="11"/>
        <v/>
      </c>
      <c r="J170" s="6"/>
      <c r="K170" s="7" t="str">
        <f t="shared" si="12"/>
        <v/>
      </c>
      <c r="L170" s="7" t="str" cm="1">
        <f t="array" ref="L170">IFERROR(IF(COUNTBLANK(M170:Q170)&gt;0, "", IF(AND(M170:Q170="Pass"), "Pass", "Fail")), "")</f>
        <v/>
      </c>
      <c r="M170" s="7"/>
      <c r="N170" s="7"/>
      <c r="O170" s="7"/>
      <c r="P170" s="7"/>
      <c r="Q170" s="7"/>
      <c r="R170" s="7" t="str">
        <f t="shared" si="13"/>
        <v/>
      </c>
      <c r="S170" s="14"/>
      <c r="T170" s="7" t="str">
        <f t="shared" si="14"/>
        <v/>
      </c>
      <c r="U170" s="2"/>
    </row>
    <row r="171" spans="1:21" x14ac:dyDescent="0.25">
      <c r="A171" s="14"/>
      <c r="B171" s="7"/>
      <c r="C171" s="7"/>
      <c r="D171" s="7"/>
      <c r="E171" s="10"/>
      <c r="F171" s="10" t="str">
        <f>IFERROR(VLOOKUP(E171, 'Data References'!$C$3:$D$55, 2, FALSE),"")</f>
        <v/>
      </c>
      <c r="G171" s="10" t="str">
        <f>IFERROR(VLOOKUP(F171,'Data References'!$D$3:$E$55,2,FALSE),"")</f>
        <v/>
      </c>
      <c r="H171" s="10" t="str">
        <f t="shared" si="10"/>
        <v/>
      </c>
      <c r="I171" s="7" t="str">
        <f t="shared" si="11"/>
        <v/>
      </c>
      <c r="J171" s="6"/>
      <c r="K171" s="7" t="str">
        <f t="shared" si="12"/>
        <v/>
      </c>
      <c r="L171" s="7" t="str" cm="1">
        <f t="array" ref="L171">IFERROR(IF(COUNTBLANK(M171:Q171)&gt;0, "", IF(AND(M171:Q171="Pass"), "Pass", "Fail")), "")</f>
        <v/>
      </c>
      <c r="M171" s="7"/>
      <c r="N171" s="7"/>
      <c r="O171" s="7"/>
      <c r="P171" s="7"/>
      <c r="Q171" s="7"/>
      <c r="R171" s="7" t="str">
        <f t="shared" si="13"/>
        <v/>
      </c>
      <c r="S171" s="14"/>
      <c r="T171" s="7" t="str">
        <f t="shared" si="14"/>
        <v/>
      </c>
      <c r="U171" s="2"/>
    </row>
    <row r="172" spans="1:21" x14ac:dyDescent="0.25">
      <c r="A172" s="14"/>
      <c r="B172" s="7"/>
      <c r="C172" s="7"/>
      <c r="D172" s="7"/>
      <c r="E172" s="10"/>
      <c r="F172" s="10" t="str">
        <f>IFERROR(VLOOKUP(E172, 'Data References'!$C$3:$D$55, 2, FALSE),"")</f>
        <v/>
      </c>
      <c r="G172" s="10" t="str">
        <f>IFERROR(VLOOKUP(F172,'Data References'!$D$3:$E$55,2,FALSE),"")</f>
        <v/>
      </c>
      <c r="H172" s="10" t="str">
        <f t="shared" si="10"/>
        <v/>
      </c>
      <c r="I172" s="7" t="str">
        <f t="shared" si="11"/>
        <v/>
      </c>
      <c r="J172" s="6"/>
      <c r="K172" s="7" t="str">
        <f t="shared" si="12"/>
        <v/>
      </c>
      <c r="L172" s="7" t="str" cm="1">
        <f t="array" ref="L172">IFERROR(IF(COUNTBLANK(M172:Q172)&gt;0, "", IF(AND(M172:Q172="Pass"), "Pass", "Fail")), "")</f>
        <v/>
      </c>
      <c r="M172" s="7"/>
      <c r="N172" s="7"/>
      <c r="O172" s="7"/>
      <c r="P172" s="7"/>
      <c r="Q172" s="7"/>
      <c r="R172" s="7" t="str">
        <f t="shared" si="13"/>
        <v/>
      </c>
      <c r="S172" s="14"/>
      <c r="T172" s="7" t="str">
        <f t="shared" si="14"/>
        <v/>
      </c>
      <c r="U172" s="2"/>
    </row>
    <row r="173" spans="1:21" x14ac:dyDescent="0.25">
      <c r="A173" s="14"/>
      <c r="B173" s="7"/>
      <c r="C173" s="7"/>
      <c r="D173" s="7"/>
      <c r="E173" s="10"/>
      <c r="F173" s="10" t="str">
        <f>IFERROR(VLOOKUP(E173, 'Data References'!$C$3:$D$55, 2, FALSE),"")</f>
        <v/>
      </c>
      <c r="G173" s="10" t="str">
        <f>IFERROR(VLOOKUP(F173,'Data References'!$D$3:$E$55,2,FALSE),"")</f>
        <v/>
      </c>
      <c r="H173" s="10" t="str">
        <f t="shared" si="10"/>
        <v/>
      </c>
      <c r="I173" s="7" t="str">
        <f t="shared" si="11"/>
        <v/>
      </c>
      <c r="J173" s="6"/>
      <c r="K173" s="7" t="str">
        <f t="shared" si="12"/>
        <v/>
      </c>
      <c r="L173" s="7" t="str" cm="1">
        <f t="array" ref="L173">IFERROR(IF(COUNTBLANK(M173:Q173)&gt;0, "", IF(AND(M173:Q173="Pass"), "Pass", "Fail")), "")</f>
        <v/>
      </c>
      <c r="M173" s="7"/>
      <c r="N173" s="7"/>
      <c r="O173" s="7"/>
      <c r="P173" s="7"/>
      <c r="Q173" s="7"/>
      <c r="R173" s="7" t="str">
        <f t="shared" si="13"/>
        <v/>
      </c>
      <c r="S173" s="14"/>
      <c r="T173" s="7" t="str">
        <f t="shared" si="14"/>
        <v/>
      </c>
      <c r="U173" s="2"/>
    </row>
    <row r="174" spans="1:21" x14ac:dyDescent="0.25">
      <c r="A174" s="14"/>
      <c r="B174" s="7"/>
      <c r="C174" s="7"/>
      <c r="D174" s="7"/>
      <c r="E174" s="10"/>
      <c r="F174" s="10" t="str">
        <f>IFERROR(VLOOKUP(E174, 'Data References'!$C$3:$D$55, 2, FALSE),"")</f>
        <v/>
      </c>
      <c r="G174" s="10" t="str">
        <f>IFERROR(VLOOKUP(F174,'Data References'!$D$3:$E$55,2,FALSE),"")</f>
        <v/>
      </c>
      <c r="H174" s="10" t="str">
        <f t="shared" si="10"/>
        <v/>
      </c>
      <c r="I174" s="7" t="str">
        <f t="shared" si="11"/>
        <v/>
      </c>
      <c r="J174" s="6"/>
      <c r="K174" s="7" t="str">
        <f t="shared" si="12"/>
        <v/>
      </c>
      <c r="L174" s="7" t="str" cm="1">
        <f t="array" ref="L174">IFERROR(IF(COUNTBLANK(M174:Q174)&gt;0, "", IF(AND(M174:Q174="Pass"), "Pass", "Fail")), "")</f>
        <v/>
      </c>
      <c r="M174" s="7"/>
      <c r="N174" s="7"/>
      <c r="O174" s="7"/>
      <c r="P174" s="7"/>
      <c r="Q174" s="7"/>
      <c r="R174" s="7" t="str">
        <f t="shared" si="13"/>
        <v/>
      </c>
      <c r="S174" s="14"/>
      <c r="T174" s="7" t="str">
        <f t="shared" si="14"/>
        <v/>
      </c>
      <c r="U174" s="2"/>
    </row>
    <row r="175" spans="1:21" x14ac:dyDescent="0.25">
      <c r="A175" s="14"/>
      <c r="B175" s="7"/>
      <c r="C175" s="7"/>
      <c r="D175" s="7"/>
      <c r="E175" s="10"/>
      <c r="F175" s="10" t="str">
        <f>IFERROR(VLOOKUP(E175, 'Data References'!$C$3:$D$55, 2, FALSE),"")</f>
        <v/>
      </c>
      <c r="G175" s="10" t="str">
        <f>IFERROR(VLOOKUP(F175,'Data References'!$D$3:$E$55,2,FALSE),"")</f>
        <v/>
      </c>
      <c r="H175" s="10" t="str">
        <f t="shared" si="10"/>
        <v/>
      </c>
      <c r="I175" s="7" t="str">
        <f t="shared" si="11"/>
        <v/>
      </c>
      <c r="J175" s="6"/>
      <c r="K175" s="7" t="str">
        <f t="shared" si="12"/>
        <v/>
      </c>
      <c r="L175" s="7" t="str" cm="1">
        <f t="array" ref="L175">IFERROR(IF(COUNTBLANK(M175:Q175)&gt;0, "", IF(AND(M175:Q175="Pass"), "Pass", "Fail")), "")</f>
        <v/>
      </c>
      <c r="M175" s="7"/>
      <c r="N175" s="7"/>
      <c r="O175" s="7"/>
      <c r="P175" s="7"/>
      <c r="Q175" s="7"/>
      <c r="R175" s="7" t="str">
        <f t="shared" si="13"/>
        <v/>
      </c>
      <c r="S175" s="14"/>
      <c r="T175" s="7" t="str">
        <f t="shared" si="14"/>
        <v/>
      </c>
      <c r="U175" s="2"/>
    </row>
    <row r="176" spans="1:21" x14ac:dyDescent="0.25">
      <c r="A176" s="14"/>
      <c r="B176" s="7"/>
      <c r="C176" s="7"/>
      <c r="D176" s="7"/>
      <c r="E176" s="10"/>
      <c r="F176" s="10" t="str">
        <f>IFERROR(VLOOKUP(E176, 'Data References'!$C$3:$D$55, 2, FALSE),"")</f>
        <v/>
      </c>
      <c r="G176" s="10" t="str">
        <f>IFERROR(VLOOKUP(F176,'Data References'!$D$3:$E$55,2,FALSE),"")</f>
        <v/>
      </c>
      <c r="H176" s="10" t="str">
        <f t="shared" si="10"/>
        <v/>
      </c>
      <c r="I176" s="7" t="str">
        <f t="shared" si="11"/>
        <v/>
      </c>
      <c r="J176" s="6"/>
      <c r="K176" s="7" t="str">
        <f t="shared" si="12"/>
        <v/>
      </c>
      <c r="L176" s="7" t="str" cm="1">
        <f t="array" ref="L176">IFERROR(IF(COUNTBLANK(M176:Q176)&gt;0, "", IF(AND(M176:Q176="Pass"), "Pass", "Fail")), "")</f>
        <v/>
      </c>
      <c r="M176" s="7"/>
      <c r="N176" s="7"/>
      <c r="O176" s="7"/>
      <c r="P176" s="7"/>
      <c r="Q176" s="7"/>
      <c r="R176" s="7" t="str">
        <f t="shared" si="13"/>
        <v/>
      </c>
      <c r="S176" s="14"/>
      <c r="T176" s="7" t="str">
        <f t="shared" si="14"/>
        <v/>
      </c>
      <c r="U176" s="2"/>
    </row>
    <row r="177" spans="1:21" x14ac:dyDescent="0.25">
      <c r="A177" s="14"/>
      <c r="B177" s="7"/>
      <c r="C177" s="7"/>
      <c r="D177" s="7"/>
      <c r="E177" s="10"/>
      <c r="F177" s="10" t="str">
        <f>IFERROR(VLOOKUP(E177, 'Data References'!$C$3:$D$55, 2, FALSE),"")</f>
        <v/>
      </c>
      <c r="G177" s="10" t="str">
        <f>IFERROR(VLOOKUP(F177,'Data References'!$D$3:$E$55,2,FALSE),"")</f>
        <v/>
      </c>
      <c r="H177" s="10" t="str">
        <f t="shared" si="10"/>
        <v/>
      </c>
      <c r="I177" s="7" t="str">
        <f t="shared" si="11"/>
        <v/>
      </c>
      <c r="J177" s="6"/>
      <c r="K177" s="7" t="str">
        <f t="shared" si="12"/>
        <v/>
      </c>
      <c r="L177" s="7" t="str" cm="1">
        <f t="array" ref="L177">IFERROR(IF(COUNTBLANK(M177:Q177)&gt;0, "", IF(AND(M177:Q177="Pass"), "Pass", "Fail")), "")</f>
        <v/>
      </c>
      <c r="M177" s="7"/>
      <c r="N177" s="7"/>
      <c r="O177" s="7"/>
      <c r="P177" s="7"/>
      <c r="Q177" s="7"/>
      <c r="R177" s="7" t="str">
        <f t="shared" si="13"/>
        <v/>
      </c>
      <c r="S177" s="14"/>
      <c r="T177" s="7" t="str">
        <f t="shared" si="14"/>
        <v/>
      </c>
      <c r="U177" s="2"/>
    </row>
    <row r="178" spans="1:21" x14ac:dyDescent="0.25">
      <c r="A178" s="14"/>
      <c r="B178" s="7"/>
      <c r="C178" s="7"/>
      <c r="D178" s="7"/>
      <c r="E178" s="10"/>
      <c r="F178" s="10" t="str">
        <f>IFERROR(VLOOKUP(E178, 'Data References'!$C$3:$D$55, 2, FALSE),"")</f>
        <v/>
      </c>
      <c r="G178" s="10" t="str">
        <f>IFERROR(VLOOKUP(F178,'Data References'!$D$3:$E$55,2,FALSE),"")</f>
        <v/>
      </c>
      <c r="H178" s="10" t="str">
        <f t="shared" si="10"/>
        <v/>
      </c>
      <c r="I178" s="7" t="str">
        <f t="shared" si="11"/>
        <v/>
      </c>
      <c r="J178" s="6"/>
      <c r="K178" s="7" t="str">
        <f t="shared" si="12"/>
        <v/>
      </c>
      <c r="L178" s="7" t="str" cm="1">
        <f t="array" ref="L178">IFERROR(IF(COUNTBLANK(M178:Q178)&gt;0, "", IF(AND(M178:Q178="Pass"), "Pass", "Fail")), "")</f>
        <v/>
      </c>
      <c r="M178" s="7"/>
      <c r="N178" s="7"/>
      <c r="O178" s="7"/>
      <c r="P178" s="7"/>
      <c r="Q178" s="7"/>
      <c r="R178" s="7" t="str">
        <f t="shared" si="13"/>
        <v/>
      </c>
      <c r="S178" s="14"/>
      <c r="T178" s="7" t="str">
        <f t="shared" si="14"/>
        <v/>
      </c>
      <c r="U178" s="2"/>
    </row>
    <row r="179" spans="1:21" x14ac:dyDescent="0.25">
      <c r="A179" s="14"/>
      <c r="B179" s="7"/>
      <c r="C179" s="7"/>
      <c r="D179" s="7"/>
      <c r="E179" s="10"/>
      <c r="F179" s="10" t="str">
        <f>IFERROR(VLOOKUP(E179, 'Data References'!$C$3:$D$55, 2, FALSE),"")</f>
        <v/>
      </c>
      <c r="G179" s="10" t="str">
        <f>IFERROR(VLOOKUP(F179,'Data References'!$D$3:$E$55,2,FALSE),"")</f>
        <v/>
      </c>
      <c r="H179" s="10" t="str">
        <f t="shared" si="10"/>
        <v/>
      </c>
      <c r="I179" s="7" t="str">
        <f t="shared" si="11"/>
        <v/>
      </c>
      <c r="J179" s="6"/>
      <c r="K179" s="7" t="str">
        <f t="shared" si="12"/>
        <v/>
      </c>
      <c r="L179" s="7" t="str" cm="1">
        <f t="array" ref="L179">IFERROR(IF(COUNTBLANK(M179:Q179)&gt;0, "", IF(AND(M179:Q179="Pass"), "Pass", "Fail")), "")</f>
        <v/>
      </c>
      <c r="M179" s="7"/>
      <c r="N179" s="7"/>
      <c r="O179" s="7"/>
      <c r="P179" s="7"/>
      <c r="Q179" s="7"/>
      <c r="R179" s="7" t="str">
        <f t="shared" si="13"/>
        <v/>
      </c>
      <c r="S179" s="14"/>
      <c r="T179" s="7" t="str">
        <f t="shared" si="14"/>
        <v/>
      </c>
      <c r="U179" s="2"/>
    </row>
    <row r="180" spans="1:21" x14ac:dyDescent="0.25">
      <c r="A180" s="14"/>
      <c r="B180" s="7"/>
      <c r="C180" s="7"/>
      <c r="D180" s="7"/>
      <c r="E180" s="10"/>
      <c r="F180" s="10" t="str">
        <f>IFERROR(VLOOKUP(E180, 'Data References'!$C$3:$D$55, 2, FALSE),"")</f>
        <v/>
      </c>
      <c r="G180" s="10" t="str">
        <f>IFERROR(VLOOKUP(F180,'Data References'!$D$3:$E$55,2,FALSE),"")</f>
        <v/>
      </c>
      <c r="H180" s="10" t="str">
        <f t="shared" si="10"/>
        <v/>
      </c>
      <c r="I180" s="7" t="str">
        <f t="shared" si="11"/>
        <v/>
      </c>
      <c r="J180" s="6"/>
      <c r="K180" s="7" t="str">
        <f t="shared" si="12"/>
        <v/>
      </c>
      <c r="L180" s="7" t="str" cm="1">
        <f t="array" ref="L180">IFERROR(IF(COUNTBLANK(M180:Q180)&gt;0, "", IF(AND(M180:Q180="Pass"), "Pass", "Fail")), "")</f>
        <v/>
      </c>
      <c r="M180" s="7"/>
      <c r="N180" s="7"/>
      <c r="O180" s="7"/>
      <c r="P180" s="7"/>
      <c r="Q180" s="7"/>
      <c r="R180" s="7" t="str">
        <f t="shared" si="13"/>
        <v/>
      </c>
      <c r="S180" s="14"/>
      <c r="T180" s="7" t="str">
        <f t="shared" si="14"/>
        <v/>
      </c>
      <c r="U180" s="2"/>
    </row>
    <row r="181" spans="1:21" x14ac:dyDescent="0.25">
      <c r="A181" s="14"/>
      <c r="B181" s="7"/>
      <c r="C181" s="7"/>
      <c r="D181" s="7"/>
      <c r="E181" s="10"/>
      <c r="F181" s="10" t="str">
        <f>IFERROR(VLOOKUP(E181, 'Data References'!$C$3:$D$55, 2, FALSE),"")</f>
        <v/>
      </c>
      <c r="G181" s="10" t="str">
        <f>IFERROR(VLOOKUP(F181,'Data References'!$D$3:$E$55,2,FALSE),"")</f>
        <v/>
      </c>
      <c r="H181" s="10" t="str">
        <f t="shared" si="10"/>
        <v/>
      </c>
      <c r="I181" s="7" t="str">
        <f t="shared" si="11"/>
        <v/>
      </c>
      <c r="J181" s="6"/>
      <c r="K181" s="7" t="str">
        <f t="shared" si="12"/>
        <v/>
      </c>
      <c r="L181" s="7" t="str" cm="1">
        <f t="array" ref="L181">IFERROR(IF(COUNTBLANK(M181:Q181)&gt;0, "", IF(AND(M181:Q181="Pass"), "Pass", "Fail")), "")</f>
        <v/>
      </c>
      <c r="M181" s="7"/>
      <c r="N181" s="7"/>
      <c r="O181" s="7"/>
      <c r="P181" s="7"/>
      <c r="Q181" s="7"/>
      <c r="R181" s="7" t="str">
        <f t="shared" si="13"/>
        <v/>
      </c>
      <c r="S181" s="14"/>
      <c r="T181" s="7" t="str">
        <f t="shared" si="14"/>
        <v/>
      </c>
      <c r="U181" s="2"/>
    </row>
    <row r="182" spans="1:21" x14ac:dyDescent="0.25">
      <c r="A182" s="14"/>
      <c r="B182" s="7"/>
      <c r="C182" s="7"/>
      <c r="D182" s="7"/>
      <c r="E182" s="10"/>
      <c r="F182" s="10" t="str">
        <f>IFERROR(VLOOKUP(E182, 'Data References'!$C$3:$D$55, 2, FALSE),"")</f>
        <v/>
      </c>
      <c r="G182" s="10" t="str">
        <f>IFERROR(VLOOKUP(F182,'Data References'!$D$3:$E$55,2,FALSE),"")</f>
        <v/>
      </c>
      <c r="H182" s="10" t="str">
        <f t="shared" si="10"/>
        <v/>
      </c>
      <c r="I182" s="7" t="str">
        <f t="shared" si="11"/>
        <v/>
      </c>
      <c r="J182" s="6"/>
      <c r="K182" s="7" t="str">
        <f t="shared" si="12"/>
        <v/>
      </c>
      <c r="L182" s="7" t="str" cm="1">
        <f t="array" ref="L182">IFERROR(IF(COUNTBLANK(M182:Q182)&gt;0, "", IF(AND(M182:Q182="Pass"), "Pass", "Fail")), "")</f>
        <v/>
      </c>
      <c r="M182" s="7"/>
      <c r="N182" s="7"/>
      <c r="O182" s="7"/>
      <c r="P182" s="7"/>
      <c r="Q182" s="7"/>
      <c r="R182" s="7" t="str">
        <f t="shared" si="13"/>
        <v/>
      </c>
      <c r="S182" s="14"/>
      <c r="T182" s="7" t="str">
        <f t="shared" si="14"/>
        <v/>
      </c>
      <c r="U182" s="2"/>
    </row>
    <row r="183" spans="1:21" x14ac:dyDescent="0.25">
      <c r="A183" s="14"/>
      <c r="B183" s="7"/>
      <c r="C183" s="7"/>
      <c r="D183" s="7"/>
      <c r="E183" s="10"/>
      <c r="F183" s="10" t="str">
        <f>IFERROR(VLOOKUP(E183, 'Data References'!$C$3:$D$55, 2, FALSE),"")</f>
        <v/>
      </c>
      <c r="G183" s="10" t="str">
        <f>IFERROR(VLOOKUP(F183,'Data References'!$D$3:$E$55,2,FALSE),"")</f>
        <v/>
      </c>
      <c r="H183" s="10" t="str">
        <f t="shared" si="10"/>
        <v/>
      </c>
      <c r="I183" s="7" t="str">
        <f t="shared" si="11"/>
        <v/>
      </c>
      <c r="J183" s="6"/>
      <c r="K183" s="7" t="str">
        <f t="shared" si="12"/>
        <v/>
      </c>
      <c r="L183" s="7" t="str" cm="1">
        <f t="array" ref="L183">IFERROR(IF(COUNTBLANK(M183:Q183)&gt;0, "", IF(AND(M183:Q183="Pass"), "Pass", "Fail")), "")</f>
        <v/>
      </c>
      <c r="M183" s="7"/>
      <c r="N183" s="7"/>
      <c r="O183" s="7"/>
      <c r="P183" s="7"/>
      <c r="Q183" s="7"/>
      <c r="R183" s="7" t="str">
        <f t="shared" si="13"/>
        <v/>
      </c>
      <c r="S183" s="14"/>
      <c r="T183" s="7" t="str">
        <f t="shared" si="14"/>
        <v/>
      </c>
      <c r="U183" s="2"/>
    </row>
    <row r="184" spans="1:21" x14ac:dyDescent="0.25">
      <c r="A184" s="14"/>
      <c r="B184" s="7"/>
      <c r="C184" s="7"/>
      <c r="D184" s="7"/>
      <c r="E184" s="10"/>
      <c r="F184" s="10" t="str">
        <f>IFERROR(VLOOKUP(E184, 'Data References'!$C$3:$D$55, 2, FALSE),"")</f>
        <v/>
      </c>
      <c r="G184" s="10" t="str">
        <f>IFERROR(VLOOKUP(F184,'Data References'!$D$3:$E$55,2,FALSE),"")</f>
        <v/>
      </c>
      <c r="H184" s="10" t="str">
        <f t="shared" si="10"/>
        <v/>
      </c>
      <c r="I184" s="7" t="str">
        <f t="shared" si="11"/>
        <v/>
      </c>
      <c r="J184" s="6"/>
      <c r="K184" s="7" t="str">
        <f t="shared" si="12"/>
        <v/>
      </c>
      <c r="L184" s="7" t="str" cm="1">
        <f t="array" ref="L184">IFERROR(IF(COUNTBLANK(M184:Q184)&gt;0, "", IF(AND(M184:Q184="Pass"), "Pass", "Fail")), "")</f>
        <v/>
      </c>
      <c r="M184" s="7"/>
      <c r="N184" s="7"/>
      <c r="O184" s="7"/>
      <c r="P184" s="7"/>
      <c r="Q184" s="7"/>
      <c r="R184" s="7" t="str">
        <f t="shared" si="13"/>
        <v/>
      </c>
      <c r="S184" s="14"/>
      <c r="T184" s="7" t="str">
        <f t="shared" si="14"/>
        <v/>
      </c>
      <c r="U184" s="2"/>
    </row>
    <row r="185" spans="1:21" x14ac:dyDescent="0.25">
      <c r="A185" s="14"/>
      <c r="B185" s="7"/>
      <c r="C185" s="7"/>
      <c r="D185" s="7"/>
      <c r="E185" s="10"/>
      <c r="F185" s="10" t="str">
        <f>IFERROR(VLOOKUP(E185, 'Data References'!$C$3:$D$55, 2, FALSE),"")</f>
        <v/>
      </c>
      <c r="G185" s="10" t="str">
        <f>IFERROR(VLOOKUP(F185,'Data References'!$D$3:$E$55,2,FALSE),"")</f>
        <v/>
      </c>
      <c r="H185" s="10" t="str">
        <f t="shared" si="10"/>
        <v/>
      </c>
      <c r="I185" s="7" t="str">
        <f t="shared" si="11"/>
        <v/>
      </c>
      <c r="J185" s="6"/>
      <c r="K185" s="7" t="str">
        <f t="shared" si="12"/>
        <v/>
      </c>
      <c r="L185" s="7" t="str" cm="1">
        <f t="array" ref="L185">IFERROR(IF(COUNTBLANK(M185:Q185)&gt;0, "", IF(AND(M185:Q185="Pass"), "Pass", "Fail")), "")</f>
        <v/>
      </c>
      <c r="M185" s="7"/>
      <c r="N185" s="7"/>
      <c r="O185" s="7"/>
      <c r="P185" s="7"/>
      <c r="Q185" s="7"/>
      <c r="R185" s="7" t="str">
        <f t="shared" si="13"/>
        <v/>
      </c>
      <c r="S185" s="14"/>
      <c r="T185" s="7" t="str">
        <f t="shared" si="14"/>
        <v/>
      </c>
      <c r="U185" s="2"/>
    </row>
    <row r="186" spans="1:21" x14ac:dyDescent="0.25">
      <c r="A186" s="14"/>
      <c r="B186" s="7"/>
      <c r="C186" s="7"/>
      <c r="D186" s="7"/>
      <c r="E186" s="10"/>
      <c r="F186" s="10" t="str">
        <f>IFERROR(VLOOKUP(E186, 'Data References'!$C$3:$D$55, 2, FALSE),"")</f>
        <v/>
      </c>
      <c r="G186" s="10" t="str">
        <f>IFERROR(VLOOKUP(F186,'Data References'!$D$3:$E$55,2,FALSE),"")</f>
        <v/>
      </c>
      <c r="H186" s="10" t="str">
        <f t="shared" si="10"/>
        <v/>
      </c>
      <c r="I186" s="7" t="str">
        <f t="shared" si="11"/>
        <v/>
      </c>
      <c r="J186" s="6"/>
      <c r="K186" s="7" t="str">
        <f t="shared" si="12"/>
        <v/>
      </c>
      <c r="L186" s="7" t="str" cm="1">
        <f t="array" ref="L186">IFERROR(IF(COUNTBLANK(M186:Q186)&gt;0, "", IF(AND(M186:Q186="Pass"), "Pass", "Fail")), "")</f>
        <v/>
      </c>
      <c r="M186" s="7"/>
      <c r="N186" s="7"/>
      <c r="O186" s="7"/>
      <c r="P186" s="7"/>
      <c r="Q186" s="7"/>
      <c r="R186" s="7" t="str">
        <f t="shared" si="13"/>
        <v/>
      </c>
      <c r="S186" s="14"/>
      <c r="T186" s="7" t="str">
        <f t="shared" si="14"/>
        <v/>
      </c>
      <c r="U186" s="2"/>
    </row>
    <row r="187" spans="1:21" x14ac:dyDescent="0.25">
      <c r="A187" s="14"/>
      <c r="B187" s="7"/>
      <c r="C187" s="7"/>
      <c r="D187" s="7"/>
      <c r="E187" s="10"/>
      <c r="F187" s="10" t="str">
        <f>IFERROR(VLOOKUP(E187, 'Data References'!$C$3:$D$55, 2, FALSE),"")</f>
        <v/>
      </c>
      <c r="G187" s="10" t="str">
        <f>IFERROR(VLOOKUP(F187,'Data References'!$D$3:$E$55,2,FALSE),"")</f>
        <v/>
      </c>
      <c r="H187" s="10" t="str">
        <f t="shared" si="10"/>
        <v/>
      </c>
      <c r="I187" s="7" t="str">
        <f t="shared" si="11"/>
        <v/>
      </c>
      <c r="J187" s="6"/>
      <c r="K187" s="7" t="str">
        <f t="shared" si="12"/>
        <v/>
      </c>
      <c r="L187" s="7" t="str" cm="1">
        <f t="array" ref="L187">IFERROR(IF(COUNTBLANK(M187:Q187)&gt;0, "", IF(AND(M187:Q187="Pass"), "Pass", "Fail")), "")</f>
        <v/>
      </c>
      <c r="M187" s="7"/>
      <c r="N187" s="7"/>
      <c r="O187" s="7"/>
      <c r="P187" s="7"/>
      <c r="Q187" s="7"/>
      <c r="R187" s="7" t="str">
        <f t="shared" si="13"/>
        <v/>
      </c>
      <c r="S187" s="14"/>
      <c r="T187" s="7" t="str">
        <f t="shared" si="14"/>
        <v/>
      </c>
      <c r="U187" s="2"/>
    </row>
    <row r="188" spans="1:21" x14ac:dyDescent="0.25">
      <c r="A188" s="14"/>
      <c r="B188" s="7"/>
      <c r="C188" s="7"/>
      <c r="D188" s="7"/>
      <c r="E188" s="10"/>
      <c r="F188" s="10" t="str">
        <f>IFERROR(VLOOKUP(E188, 'Data References'!$C$3:$D$55, 2, FALSE),"")</f>
        <v/>
      </c>
      <c r="G188" s="10" t="str">
        <f>IFERROR(VLOOKUP(F188,'Data References'!$D$3:$E$55,2,FALSE),"")</f>
        <v/>
      </c>
      <c r="H188" s="10" t="str">
        <f t="shared" si="10"/>
        <v/>
      </c>
      <c r="I188" s="7" t="str">
        <f t="shared" si="11"/>
        <v/>
      </c>
      <c r="J188" s="6"/>
      <c r="K188" s="7" t="str">
        <f t="shared" si="12"/>
        <v/>
      </c>
      <c r="L188" s="7" t="str" cm="1">
        <f t="array" ref="L188">IFERROR(IF(COUNTBLANK(M188:Q188)&gt;0, "", IF(AND(M188:Q188="Pass"), "Pass", "Fail")), "")</f>
        <v/>
      </c>
      <c r="M188" s="7"/>
      <c r="N188" s="7"/>
      <c r="O188" s="7"/>
      <c r="P188" s="7"/>
      <c r="Q188" s="7"/>
      <c r="R188" s="7" t="str">
        <f t="shared" si="13"/>
        <v/>
      </c>
      <c r="S188" s="14"/>
      <c r="T188" s="7" t="str">
        <f t="shared" si="14"/>
        <v/>
      </c>
      <c r="U188" s="2"/>
    </row>
    <row r="189" spans="1:21" x14ac:dyDescent="0.25">
      <c r="A189" s="14"/>
      <c r="B189" s="7"/>
      <c r="C189" s="7"/>
      <c r="D189" s="7"/>
      <c r="E189" s="10"/>
      <c r="F189" s="10" t="str">
        <f>IFERROR(VLOOKUP(E189, 'Data References'!$C$3:$D$55, 2, FALSE),"")</f>
        <v/>
      </c>
      <c r="G189" s="10" t="str">
        <f>IFERROR(VLOOKUP(F189,'Data References'!$D$3:$E$55,2,FALSE),"")</f>
        <v/>
      </c>
      <c r="H189" s="10" t="str">
        <f t="shared" si="10"/>
        <v/>
      </c>
      <c r="I189" s="7" t="str">
        <f t="shared" si="11"/>
        <v/>
      </c>
      <c r="J189" s="6"/>
      <c r="K189" s="7" t="str">
        <f t="shared" si="12"/>
        <v/>
      </c>
      <c r="L189" s="7" t="str" cm="1">
        <f t="array" ref="L189">IFERROR(IF(COUNTBLANK(M189:Q189)&gt;0, "", IF(AND(M189:Q189="Pass"), "Pass", "Fail")), "")</f>
        <v/>
      </c>
      <c r="M189" s="7"/>
      <c r="N189" s="7"/>
      <c r="O189" s="7"/>
      <c r="P189" s="7"/>
      <c r="Q189" s="7"/>
      <c r="R189" s="7" t="str">
        <f t="shared" si="13"/>
        <v/>
      </c>
      <c r="S189" s="14"/>
      <c r="T189" s="7" t="str">
        <f t="shared" si="14"/>
        <v/>
      </c>
      <c r="U189" s="2"/>
    </row>
    <row r="190" spans="1:21" x14ac:dyDescent="0.25">
      <c r="A190" s="14"/>
      <c r="B190" s="7"/>
      <c r="C190" s="7"/>
      <c r="D190" s="7"/>
      <c r="E190" s="10"/>
      <c r="F190" s="10" t="str">
        <f>IFERROR(VLOOKUP(E190, 'Data References'!$C$3:$D$55, 2, FALSE),"")</f>
        <v/>
      </c>
      <c r="G190" s="10" t="str">
        <f>IFERROR(VLOOKUP(F190,'Data References'!$D$3:$E$55,2,FALSE),"")</f>
        <v/>
      </c>
      <c r="H190" s="10" t="str">
        <f t="shared" si="10"/>
        <v/>
      </c>
      <c r="I190" s="7" t="str">
        <f t="shared" si="11"/>
        <v/>
      </c>
      <c r="J190" s="6"/>
      <c r="K190" s="7" t="str">
        <f t="shared" si="12"/>
        <v/>
      </c>
      <c r="L190" s="7" t="str" cm="1">
        <f t="array" ref="L190">IFERROR(IF(COUNTBLANK(M190:Q190)&gt;0, "", IF(AND(M190:Q190="Pass"), "Pass", "Fail")), "")</f>
        <v/>
      </c>
      <c r="M190" s="7"/>
      <c r="N190" s="7"/>
      <c r="O190" s="7"/>
      <c r="P190" s="7"/>
      <c r="Q190" s="7"/>
      <c r="R190" s="7" t="str">
        <f t="shared" si="13"/>
        <v/>
      </c>
      <c r="S190" s="14"/>
      <c r="T190" s="7" t="str">
        <f t="shared" si="14"/>
        <v/>
      </c>
      <c r="U190" s="2"/>
    </row>
    <row r="191" spans="1:21" x14ac:dyDescent="0.25">
      <c r="A191" s="14"/>
      <c r="B191" s="7"/>
      <c r="C191" s="7"/>
      <c r="D191" s="7"/>
      <c r="E191" s="10"/>
      <c r="F191" s="10" t="str">
        <f>IFERROR(VLOOKUP(E191, 'Data References'!$C$3:$D$55, 2, FALSE),"")</f>
        <v/>
      </c>
      <c r="G191" s="10" t="str">
        <f>IFERROR(VLOOKUP(F191,'Data References'!$D$3:$E$55,2,FALSE),"")</f>
        <v/>
      </c>
      <c r="H191" s="10" t="str">
        <f t="shared" si="10"/>
        <v/>
      </c>
      <c r="I191" s="7" t="str">
        <f t="shared" si="11"/>
        <v/>
      </c>
      <c r="J191" s="6"/>
      <c r="K191" s="7" t="str">
        <f t="shared" si="12"/>
        <v/>
      </c>
      <c r="L191" s="7" t="str" cm="1">
        <f t="array" ref="L191">IFERROR(IF(COUNTBLANK(M191:Q191)&gt;0, "", IF(AND(M191:Q191="Pass"), "Pass", "Fail")), "")</f>
        <v/>
      </c>
      <c r="M191" s="7"/>
      <c r="N191" s="7"/>
      <c r="O191" s="7"/>
      <c r="P191" s="7"/>
      <c r="Q191" s="7"/>
      <c r="R191" s="7" t="str">
        <f t="shared" si="13"/>
        <v/>
      </c>
      <c r="S191" s="14"/>
      <c r="T191" s="7" t="str">
        <f t="shared" si="14"/>
        <v/>
      </c>
      <c r="U191" s="2"/>
    </row>
    <row r="192" spans="1:21" x14ac:dyDescent="0.25">
      <c r="A192" s="14"/>
      <c r="B192" s="7"/>
      <c r="C192" s="7"/>
      <c r="D192" s="7"/>
      <c r="E192" s="10"/>
      <c r="F192" s="10" t="str">
        <f>IFERROR(VLOOKUP(E192, 'Data References'!$C$3:$D$55, 2, FALSE),"")</f>
        <v/>
      </c>
      <c r="G192" s="10" t="str">
        <f>IFERROR(VLOOKUP(F192,'Data References'!$D$3:$E$55,2,FALSE),"")</f>
        <v/>
      </c>
      <c r="H192" s="10" t="str">
        <f t="shared" si="10"/>
        <v/>
      </c>
      <c r="I192" s="7" t="str">
        <f t="shared" si="11"/>
        <v/>
      </c>
      <c r="J192" s="6"/>
      <c r="K192" s="7" t="str">
        <f t="shared" si="12"/>
        <v/>
      </c>
      <c r="L192" s="7" t="str" cm="1">
        <f t="array" ref="L192">IFERROR(IF(COUNTBLANK(M192:Q192)&gt;0, "", IF(AND(M192:Q192="Pass"), "Pass", "Fail")), "")</f>
        <v/>
      </c>
      <c r="M192" s="7"/>
      <c r="N192" s="7"/>
      <c r="O192" s="7"/>
      <c r="P192" s="7"/>
      <c r="Q192" s="7"/>
      <c r="R192" s="7" t="str">
        <f t="shared" si="13"/>
        <v/>
      </c>
      <c r="S192" s="14"/>
      <c r="T192" s="7" t="str">
        <f t="shared" si="14"/>
        <v/>
      </c>
      <c r="U192" s="2"/>
    </row>
    <row r="193" spans="1:21" x14ac:dyDescent="0.25">
      <c r="A193" s="14"/>
      <c r="B193" s="7"/>
      <c r="C193" s="7"/>
      <c r="D193" s="7"/>
      <c r="E193" s="10"/>
      <c r="F193" s="10" t="str">
        <f>IFERROR(VLOOKUP(E193, 'Data References'!$C$3:$D$55, 2, FALSE),"")</f>
        <v/>
      </c>
      <c r="G193" s="10" t="str">
        <f>IFERROR(VLOOKUP(F193,'Data References'!$D$3:$E$55,2,FALSE),"")</f>
        <v/>
      </c>
      <c r="H193" s="10" t="str">
        <f t="shared" si="10"/>
        <v/>
      </c>
      <c r="I193" s="7" t="str">
        <f t="shared" si="11"/>
        <v/>
      </c>
      <c r="J193" s="6"/>
      <c r="K193" s="7" t="str">
        <f t="shared" si="12"/>
        <v/>
      </c>
      <c r="L193" s="7" t="str" cm="1">
        <f t="array" ref="L193">IFERROR(IF(COUNTBLANK(M193:Q193)&gt;0, "", IF(AND(M193:Q193="Pass"), "Pass", "Fail")), "")</f>
        <v/>
      </c>
      <c r="M193" s="7"/>
      <c r="N193" s="7"/>
      <c r="O193" s="7"/>
      <c r="P193" s="7"/>
      <c r="Q193" s="7"/>
      <c r="R193" s="7" t="str">
        <f t="shared" si="13"/>
        <v/>
      </c>
      <c r="S193" s="14"/>
      <c r="T193" s="7" t="str">
        <f t="shared" si="14"/>
        <v/>
      </c>
      <c r="U193" s="2"/>
    </row>
    <row r="194" spans="1:21" x14ac:dyDescent="0.25">
      <c r="A194" s="14"/>
      <c r="B194" s="7"/>
      <c r="C194" s="7"/>
      <c r="D194" s="7"/>
      <c r="E194" s="10"/>
      <c r="F194" s="10" t="str">
        <f>IFERROR(VLOOKUP(E194, 'Data References'!$C$3:$D$55, 2, FALSE),"")</f>
        <v/>
      </c>
      <c r="G194" s="10" t="str">
        <f>IFERROR(VLOOKUP(F194,'Data References'!$D$3:$E$55,2,FALSE),"")</f>
        <v/>
      </c>
      <c r="H194" s="10" t="str">
        <f t="shared" si="10"/>
        <v/>
      </c>
      <c r="I194" s="7" t="str">
        <f t="shared" si="11"/>
        <v/>
      </c>
      <c r="J194" s="6"/>
      <c r="K194" s="7" t="str">
        <f t="shared" si="12"/>
        <v/>
      </c>
      <c r="L194" s="7" t="str" cm="1">
        <f t="array" ref="L194">IFERROR(IF(COUNTBLANK(M194:Q194)&gt;0, "", IF(AND(M194:Q194="Pass"), "Pass", "Fail")), "")</f>
        <v/>
      </c>
      <c r="M194" s="7"/>
      <c r="N194" s="7"/>
      <c r="O194" s="7"/>
      <c r="P194" s="7"/>
      <c r="Q194" s="7"/>
      <c r="R194" s="7" t="str">
        <f t="shared" si="13"/>
        <v/>
      </c>
      <c r="S194" s="14"/>
      <c r="T194" s="7" t="str">
        <f t="shared" si="14"/>
        <v/>
      </c>
      <c r="U194" s="2"/>
    </row>
    <row r="195" spans="1:21" x14ac:dyDescent="0.25">
      <c r="A195" s="14"/>
      <c r="B195" s="7"/>
      <c r="C195" s="7"/>
      <c r="D195" s="7"/>
      <c r="E195" s="10"/>
      <c r="F195" s="10" t="str">
        <f>IFERROR(VLOOKUP(E195, 'Data References'!$C$3:$D$55, 2, FALSE),"")</f>
        <v/>
      </c>
      <c r="G195" s="10" t="str">
        <f>IFERROR(VLOOKUP(F195,'Data References'!$D$3:$E$55,2,FALSE),"")</f>
        <v/>
      </c>
      <c r="H195" s="10" t="str">
        <f t="shared" ref="H195:H258" si="15">IFERROR(IF($D195="","",IF($D195="Male",$W$29,$W$30)),"")</f>
        <v/>
      </c>
      <c r="I195" s="7" t="str">
        <f t="shared" ref="I195:I258" si="16">IF(OR(H195="", G195=""), "", ROUNDDOWN(H195*G195, 0))</f>
        <v/>
      </c>
      <c r="J195" s="6"/>
      <c r="K195" s="7" t="str">
        <f t="shared" ref="K195:K258" si="17">IFERROR(IF(OR(J195="", I195=""), "", IF(J195&lt;I195, "Pass", "Fail")), "")</f>
        <v/>
      </c>
      <c r="L195" s="7" t="str" cm="1">
        <f t="array" ref="L195">IFERROR(IF(COUNTBLANK(M195:Q195)&gt;0, "", IF(AND(M195:Q195="Pass"), "Pass", "Fail")), "")</f>
        <v/>
      </c>
      <c r="M195" s="7"/>
      <c r="N195" s="7"/>
      <c r="O195" s="7"/>
      <c r="P195" s="7"/>
      <c r="Q195" s="7"/>
      <c r="R195" s="7" t="str">
        <f t="shared" ref="R195:R258" si="18">IFERROR(IF(OR(K195="", L195=""), "", IF(AND(K195="Pass", L195="Pass"), "Pass", "Fail")), "")</f>
        <v/>
      </c>
      <c r="S195" s="14"/>
      <c r="T195" s="7" t="str">
        <f t="shared" ref="T195:T258" si="19">IF(R195="", "", IF(R195="Pass", IF(S195=0, "Bronze", IF(OR(S195=1, S195=2, S195=3), "Silver", IF(S195=4, "Gold", ""))), IF(R195="Fail", "N/A", "")))</f>
        <v/>
      </c>
      <c r="U195" s="2"/>
    </row>
    <row r="196" spans="1:21" x14ac:dyDescent="0.25">
      <c r="A196" s="14"/>
      <c r="B196" s="7"/>
      <c r="C196" s="7"/>
      <c r="D196" s="7"/>
      <c r="E196" s="10"/>
      <c r="F196" s="10" t="str">
        <f>IFERROR(VLOOKUP(E196, 'Data References'!$C$3:$D$55, 2, FALSE),"")</f>
        <v/>
      </c>
      <c r="G196" s="10" t="str">
        <f>IFERROR(VLOOKUP(F196,'Data References'!$D$3:$E$55,2,FALSE),"")</f>
        <v/>
      </c>
      <c r="H196" s="10" t="str">
        <f t="shared" si="15"/>
        <v/>
      </c>
      <c r="I196" s="7" t="str">
        <f t="shared" si="16"/>
        <v/>
      </c>
      <c r="J196" s="6"/>
      <c r="K196" s="7" t="str">
        <f t="shared" si="17"/>
        <v/>
      </c>
      <c r="L196" s="7" t="str" cm="1">
        <f t="array" ref="L196">IFERROR(IF(COUNTBLANK(M196:Q196)&gt;0, "", IF(AND(M196:Q196="Pass"), "Pass", "Fail")), "")</f>
        <v/>
      </c>
      <c r="M196" s="7"/>
      <c r="N196" s="7"/>
      <c r="O196" s="7"/>
      <c r="P196" s="7"/>
      <c r="Q196" s="7"/>
      <c r="R196" s="7" t="str">
        <f t="shared" si="18"/>
        <v/>
      </c>
      <c r="S196" s="14"/>
      <c r="T196" s="7" t="str">
        <f t="shared" si="19"/>
        <v/>
      </c>
      <c r="U196" s="2"/>
    </row>
    <row r="197" spans="1:21" x14ac:dyDescent="0.25">
      <c r="A197" s="14"/>
      <c r="B197" s="7"/>
      <c r="C197" s="7"/>
      <c r="D197" s="7"/>
      <c r="E197" s="10"/>
      <c r="F197" s="10" t="str">
        <f>IFERROR(VLOOKUP(E197, 'Data References'!$C$3:$D$55, 2, FALSE),"")</f>
        <v/>
      </c>
      <c r="G197" s="10" t="str">
        <f>IFERROR(VLOOKUP(F197,'Data References'!$D$3:$E$55,2,FALSE),"")</f>
        <v/>
      </c>
      <c r="H197" s="10" t="str">
        <f t="shared" si="15"/>
        <v/>
      </c>
      <c r="I197" s="7" t="str">
        <f t="shared" si="16"/>
        <v/>
      </c>
      <c r="J197" s="6"/>
      <c r="K197" s="7" t="str">
        <f t="shared" si="17"/>
        <v/>
      </c>
      <c r="L197" s="7" t="str" cm="1">
        <f t="array" ref="L197">IFERROR(IF(COUNTBLANK(M197:Q197)&gt;0, "", IF(AND(M197:Q197="Pass"), "Pass", "Fail")), "")</f>
        <v/>
      </c>
      <c r="M197" s="7"/>
      <c r="N197" s="7"/>
      <c r="O197" s="7"/>
      <c r="P197" s="7"/>
      <c r="Q197" s="7"/>
      <c r="R197" s="7" t="str">
        <f t="shared" si="18"/>
        <v/>
      </c>
      <c r="S197" s="14"/>
      <c r="T197" s="7" t="str">
        <f t="shared" si="19"/>
        <v/>
      </c>
      <c r="U197" s="2"/>
    </row>
    <row r="198" spans="1:21" x14ac:dyDescent="0.25">
      <c r="A198" s="14"/>
      <c r="B198" s="7"/>
      <c r="C198" s="7"/>
      <c r="D198" s="7"/>
      <c r="E198" s="10"/>
      <c r="F198" s="10" t="str">
        <f>IFERROR(VLOOKUP(E198, 'Data References'!$C$3:$D$55, 2, FALSE),"")</f>
        <v/>
      </c>
      <c r="G198" s="10" t="str">
        <f>IFERROR(VLOOKUP(F198,'Data References'!$D$3:$E$55,2,FALSE),"")</f>
        <v/>
      </c>
      <c r="H198" s="10" t="str">
        <f t="shared" si="15"/>
        <v/>
      </c>
      <c r="I198" s="7" t="str">
        <f t="shared" si="16"/>
        <v/>
      </c>
      <c r="J198" s="6"/>
      <c r="K198" s="7" t="str">
        <f t="shared" si="17"/>
        <v/>
      </c>
      <c r="L198" s="7" t="str" cm="1">
        <f t="array" ref="L198">IFERROR(IF(COUNTBLANK(M198:Q198)&gt;0, "", IF(AND(M198:Q198="Pass"), "Pass", "Fail")), "")</f>
        <v/>
      </c>
      <c r="M198" s="7"/>
      <c r="N198" s="7"/>
      <c r="O198" s="7"/>
      <c r="P198" s="7"/>
      <c r="Q198" s="7"/>
      <c r="R198" s="7" t="str">
        <f t="shared" si="18"/>
        <v/>
      </c>
      <c r="S198" s="14"/>
      <c r="T198" s="7" t="str">
        <f t="shared" si="19"/>
        <v/>
      </c>
      <c r="U198" s="2"/>
    </row>
    <row r="199" spans="1:21" x14ac:dyDescent="0.25">
      <c r="A199" s="14"/>
      <c r="B199" s="7"/>
      <c r="C199" s="7"/>
      <c r="D199" s="7"/>
      <c r="E199" s="10"/>
      <c r="F199" s="10" t="str">
        <f>IFERROR(VLOOKUP(E199, 'Data References'!$C$3:$D$55, 2, FALSE),"")</f>
        <v/>
      </c>
      <c r="G199" s="10" t="str">
        <f>IFERROR(VLOOKUP(F199,'Data References'!$D$3:$E$55,2,FALSE),"")</f>
        <v/>
      </c>
      <c r="H199" s="10" t="str">
        <f t="shared" si="15"/>
        <v/>
      </c>
      <c r="I199" s="7" t="str">
        <f t="shared" si="16"/>
        <v/>
      </c>
      <c r="J199" s="6"/>
      <c r="K199" s="7" t="str">
        <f t="shared" si="17"/>
        <v/>
      </c>
      <c r="L199" s="7" t="str" cm="1">
        <f t="array" ref="L199">IFERROR(IF(COUNTBLANK(M199:Q199)&gt;0, "", IF(AND(M199:Q199="Pass"), "Pass", "Fail")), "")</f>
        <v/>
      </c>
      <c r="M199" s="7"/>
      <c r="N199" s="7"/>
      <c r="O199" s="7"/>
      <c r="P199" s="7"/>
      <c r="Q199" s="7"/>
      <c r="R199" s="7" t="str">
        <f t="shared" si="18"/>
        <v/>
      </c>
      <c r="S199" s="14"/>
      <c r="T199" s="7" t="str">
        <f t="shared" si="19"/>
        <v/>
      </c>
      <c r="U199" s="2"/>
    </row>
    <row r="200" spans="1:21" x14ac:dyDescent="0.25">
      <c r="A200" s="14"/>
      <c r="B200" s="14"/>
      <c r="C200" s="14"/>
      <c r="D200" s="14"/>
      <c r="E200" s="14"/>
      <c r="F200" s="10" t="str">
        <f>IFERROR(VLOOKUP(E200, 'Data References'!$C$3:$D$55, 2, FALSE),"")</f>
        <v/>
      </c>
      <c r="G200" s="10" t="str">
        <f>IFERROR(VLOOKUP(F200,'Data References'!$D$3:$E$55,2,FALSE),"")</f>
        <v/>
      </c>
      <c r="H200" s="10" t="str">
        <f t="shared" si="15"/>
        <v/>
      </c>
      <c r="I200" s="7" t="str">
        <f t="shared" si="16"/>
        <v/>
      </c>
      <c r="J200" s="14"/>
      <c r="K200" s="7" t="str">
        <f t="shared" si="17"/>
        <v/>
      </c>
      <c r="L200" s="7" t="str" cm="1">
        <f t="array" ref="L200">IFERROR(IF(COUNTBLANK(M200:Q200)&gt;0, "", IF(AND(M200:Q200="Pass"), "Pass", "Fail")), "")</f>
        <v/>
      </c>
      <c r="M200" s="7"/>
      <c r="N200" s="7"/>
      <c r="O200" s="7"/>
      <c r="P200" s="7"/>
      <c r="Q200" s="7"/>
      <c r="R200" s="7" t="str">
        <f t="shared" si="18"/>
        <v/>
      </c>
      <c r="S200" s="14"/>
      <c r="T200" s="7" t="str">
        <f t="shared" si="19"/>
        <v/>
      </c>
      <c r="U200" s="2"/>
    </row>
    <row r="201" spans="1:21" x14ac:dyDescent="0.25">
      <c r="A201" s="14"/>
      <c r="B201" s="14"/>
      <c r="C201" s="14"/>
      <c r="D201" s="14"/>
      <c r="E201" s="14"/>
      <c r="F201" s="10" t="str">
        <f>IFERROR(VLOOKUP(E201, 'Data References'!$C$3:$D$55, 2, FALSE),"")</f>
        <v/>
      </c>
      <c r="G201" s="10" t="str">
        <f>IFERROR(VLOOKUP(F201,'Data References'!$D$3:$E$55,2,FALSE),"")</f>
        <v/>
      </c>
      <c r="H201" s="10" t="str">
        <f t="shared" si="15"/>
        <v/>
      </c>
      <c r="I201" s="7" t="str">
        <f t="shared" si="16"/>
        <v/>
      </c>
      <c r="J201" s="14"/>
      <c r="K201" s="7" t="str">
        <f t="shared" si="17"/>
        <v/>
      </c>
      <c r="L201" s="7" t="str" cm="1">
        <f t="array" ref="L201">IFERROR(IF(COUNTBLANK(M201:Q201)&gt;0, "", IF(AND(M201:Q201="Pass"), "Pass", "Fail")), "")</f>
        <v/>
      </c>
      <c r="M201" s="7"/>
      <c r="N201" s="7"/>
      <c r="O201" s="7"/>
      <c r="P201" s="7"/>
      <c r="Q201" s="7"/>
      <c r="R201" s="7" t="str">
        <f t="shared" si="18"/>
        <v/>
      </c>
      <c r="S201" s="14"/>
      <c r="T201" s="7" t="str">
        <f t="shared" si="19"/>
        <v/>
      </c>
      <c r="U201" s="2"/>
    </row>
    <row r="202" spans="1:21" x14ac:dyDescent="0.25">
      <c r="A202" s="14"/>
      <c r="B202" s="14"/>
      <c r="C202" s="14"/>
      <c r="D202" s="14"/>
      <c r="E202" s="14"/>
      <c r="F202" s="10" t="str">
        <f>IFERROR(VLOOKUP(E202, 'Data References'!$C$3:$D$55, 2, FALSE),"")</f>
        <v/>
      </c>
      <c r="G202" s="10" t="str">
        <f>IFERROR(VLOOKUP(F202,'Data References'!$D$3:$E$55,2,FALSE),"")</f>
        <v/>
      </c>
      <c r="H202" s="10" t="str">
        <f t="shared" si="15"/>
        <v/>
      </c>
      <c r="I202" s="7" t="str">
        <f t="shared" si="16"/>
        <v/>
      </c>
      <c r="J202" s="14"/>
      <c r="K202" s="7" t="str">
        <f t="shared" si="17"/>
        <v/>
      </c>
      <c r="L202" s="7" t="str" cm="1">
        <f t="array" ref="L202">IFERROR(IF(COUNTBLANK(M202:Q202)&gt;0, "", IF(AND(M202:Q202="Pass"), "Pass", "Fail")), "")</f>
        <v/>
      </c>
      <c r="M202" s="7"/>
      <c r="N202" s="7"/>
      <c r="O202" s="7"/>
      <c r="P202" s="7"/>
      <c r="Q202" s="7"/>
      <c r="R202" s="7" t="str">
        <f t="shared" si="18"/>
        <v/>
      </c>
      <c r="S202" s="14"/>
      <c r="T202" s="7" t="str">
        <f t="shared" si="19"/>
        <v/>
      </c>
      <c r="U202" s="2"/>
    </row>
    <row r="203" spans="1:21" x14ac:dyDescent="0.25">
      <c r="A203" s="14"/>
      <c r="B203" s="14"/>
      <c r="C203" s="14"/>
      <c r="D203" s="14"/>
      <c r="E203" s="14"/>
      <c r="F203" s="10" t="str">
        <f>IFERROR(VLOOKUP(E203, 'Data References'!$C$3:$D$55, 2, FALSE),"")</f>
        <v/>
      </c>
      <c r="G203" s="10" t="str">
        <f>IFERROR(VLOOKUP(F203,'Data References'!$D$3:$E$55,2,FALSE),"")</f>
        <v/>
      </c>
      <c r="H203" s="10" t="str">
        <f t="shared" si="15"/>
        <v/>
      </c>
      <c r="I203" s="7" t="str">
        <f t="shared" si="16"/>
        <v/>
      </c>
      <c r="J203" s="14"/>
      <c r="K203" s="7" t="str">
        <f t="shared" si="17"/>
        <v/>
      </c>
      <c r="L203" s="7" t="str" cm="1">
        <f t="array" ref="L203">IFERROR(IF(COUNTBLANK(M203:Q203)&gt;0, "", IF(AND(M203:Q203="Pass"), "Pass", "Fail")), "")</f>
        <v/>
      </c>
      <c r="M203" s="7"/>
      <c r="N203" s="7"/>
      <c r="O203" s="7"/>
      <c r="P203" s="7"/>
      <c r="Q203" s="7"/>
      <c r="R203" s="7" t="str">
        <f t="shared" si="18"/>
        <v/>
      </c>
      <c r="S203" s="14"/>
      <c r="T203" s="7" t="str">
        <f t="shared" si="19"/>
        <v/>
      </c>
      <c r="U203" s="2"/>
    </row>
    <row r="204" spans="1:21" x14ac:dyDescent="0.25">
      <c r="A204" s="14"/>
      <c r="B204" s="14"/>
      <c r="C204" s="14"/>
      <c r="D204" s="14"/>
      <c r="E204" s="14"/>
      <c r="F204" s="10" t="str">
        <f>IFERROR(VLOOKUP(E204, 'Data References'!$C$3:$D$55, 2, FALSE),"")</f>
        <v/>
      </c>
      <c r="G204" s="10" t="str">
        <f>IFERROR(VLOOKUP(F204,'Data References'!$D$3:$E$55,2,FALSE),"")</f>
        <v/>
      </c>
      <c r="H204" s="10" t="str">
        <f t="shared" si="15"/>
        <v/>
      </c>
      <c r="I204" s="7" t="str">
        <f t="shared" si="16"/>
        <v/>
      </c>
      <c r="J204" s="14"/>
      <c r="K204" s="7" t="str">
        <f t="shared" si="17"/>
        <v/>
      </c>
      <c r="L204" s="7" t="str" cm="1">
        <f t="array" ref="L204">IFERROR(IF(COUNTBLANK(M204:Q204)&gt;0, "", IF(AND(M204:Q204="Pass"), "Pass", "Fail")), "")</f>
        <v/>
      </c>
      <c r="M204" s="7"/>
      <c r="N204" s="7"/>
      <c r="O204" s="7"/>
      <c r="P204" s="7"/>
      <c r="Q204" s="7"/>
      <c r="R204" s="7" t="str">
        <f t="shared" si="18"/>
        <v/>
      </c>
      <c r="S204" s="14"/>
      <c r="T204" s="7" t="str">
        <f t="shared" si="19"/>
        <v/>
      </c>
      <c r="U204" s="2"/>
    </row>
    <row r="205" spans="1:21" x14ac:dyDescent="0.25">
      <c r="A205" s="14"/>
      <c r="B205" s="14"/>
      <c r="C205" s="14"/>
      <c r="D205" s="14"/>
      <c r="E205" s="14"/>
      <c r="F205" s="10" t="str">
        <f>IFERROR(VLOOKUP(E205, 'Data References'!$C$3:$D$55, 2, FALSE),"")</f>
        <v/>
      </c>
      <c r="G205" s="10" t="str">
        <f>IFERROR(VLOOKUP(F205,'Data References'!$D$3:$E$55,2,FALSE),"")</f>
        <v/>
      </c>
      <c r="H205" s="10" t="str">
        <f t="shared" si="15"/>
        <v/>
      </c>
      <c r="I205" s="7" t="str">
        <f t="shared" si="16"/>
        <v/>
      </c>
      <c r="J205" s="14"/>
      <c r="K205" s="7" t="str">
        <f t="shared" si="17"/>
        <v/>
      </c>
      <c r="L205" s="7" t="str" cm="1">
        <f t="array" ref="L205">IFERROR(IF(COUNTBLANK(M205:Q205)&gt;0, "", IF(AND(M205:Q205="Pass"), "Pass", "Fail")), "")</f>
        <v/>
      </c>
      <c r="M205" s="7"/>
      <c r="N205" s="7"/>
      <c r="O205" s="7"/>
      <c r="P205" s="7"/>
      <c r="Q205" s="7"/>
      <c r="R205" s="7" t="str">
        <f t="shared" si="18"/>
        <v/>
      </c>
      <c r="S205" s="14"/>
      <c r="T205" s="7" t="str">
        <f t="shared" si="19"/>
        <v/>
      </c>
      <c r="U205" s="2"/>
    </row>
    <row r="206" spans="1:21" x14ac:dyDescent="0.25">
      <c r="A206" s="14"/>
      <c r="B206" s="14"/>
      <c r="C206" s="14"/>
      <c r="D206" s="14"/>
      <c r="E206" s="14"/>
      <c r="F206" s="10" t="str">
        <f>IFERROR(VLOOKUP(E206, 'Data References'!$C$3:$D$55, 2, FALSE),"")</f>
        <v/>
      </c>
      <c r="G206" s="10" t="str">
        <f>IFERROR(VLOOKUP(F206,'Data References'!$D$3:$E$55,2,FALSE),"")</f>
        <v/>
      </c>
      <c r="H206" s="10" t="str">
        <f t="shared" si="15"/>
        <v/>
      </c>
      <c r="I206" s="7" t="str">
        <f t="shared" si="16"/>
        <v/>
      </c>
      <c r="J206" s="14"/>
      <c r="K206" s="7" t="str">
        <f t="shared" si="17"/>
        <v/>
      </c>
      <c r="L206" s="7" t="str" cm="1">
        <f t="array" ref="L206">IFERROR(IF(COUNTBLANK(M206:Q206)&gt;0, "", IF(AND(M206:Q206="Pass"), "Pass", "Fail")), "")</f>
        <v/>
      </c>
      <c r="M206" s="7"/>
      <c r="N206" s="7"/>
      <c r="O206" s="7"/>
      <c r="P206" s="7"/>
      <c r="Q206" s="7"/>
      <c r="R206" s="7" t="str">
        <f t="shared" si="18"/>
        <v/>
      </c>
      <c r="S206" s="14"/>
      <c r="T206" s="7" t="str">
        <f t="shared" si="19"/>
        <v/>
      </c>
      <c r="U206" s="2"/>
    </row>
    <row r="207" spans="1:21" x14ac:dyDescent="0.25">
      <c r="A207" s="14"/>
      <c r="B207" s="14"/>
      <c r="C207" s="14"/>
      <c r="D207" s="14"/>
      <c r="E207" s="14"/>
      <c r="F207" s="10" t="str">
        <f>IFERROR(VLOOKUP(E207, 'Data References'!$C$3:$D$55, 2, FALSE),"")</f>
        <v/>
      </c>
      <c r="G207" s="10" t="str">
        <f>IFERROR(VLOOKUP(F207,'Data References'!$D$3:$E$55,2,FALSE),"")</f>
        <v/>
      </c>
      <c r="H207" s="10" t="str">
        <f t="shared" si="15"/>
        <v/>
      </c>
      <c r="I207" s="7" t="str">
        <f t="shared" si="16"/>
        <v/>
      </c>
      <c r="J207" s="14"/>
      <c r="K207" s="7" t="str">
        <f t="shared" si="17"/>
        <v/>
      </c>
      <c r="L207" s="7" t="str" cm="1">
        <f t="array" ref="L207">IFERROR(IF(COUNTBLANK(M207:Q207)&gt;0, "", IF(AND(M207:Q207="Pass"), "Pass", "Fail")), "")</f>
        <v/>
      </c>
      <c r="M207" s="7"/>
      <c r="N207" s="7"/>
      <c r="O207" s="7"/>
      <c r="P207" s="7"/>
      <c r="Q207" s="7"/>
      <c r="R207" s="7" t="str">
        <f t="shared" si="18"/>
        <v/>
      </c>
      <c r="S207" s="14"/>
      <c r="T207" s="7" t="str">
        <f t="shared" si="19"/>
        <v/>
      </c>
      <c r="U207" s="2"/>
    </row>
    <row r="208" spans="1:21" x14ac:dyDescent="0.25">
      <c r="A208" s="14"/>
      <c r="B208" s="14"/>
      <c r="C208" s="14"/>
      <c r="D208" s="14"/>
      <c r="E208" s="14"/>
      <c r="F208" s="10" t="str">
        <f>IFERROR(VLOOKUP(E208, 'Data References'!$C$3:$D$55, 2, FALSE),"")</f>
        <v/>
      </c>
      <c r="G208" s="10" t="str">
        <f>IFERROR(VLOOKUP(F208,'Data References'!$D$3:$E$55,2,FALSE),"")</f>
        <v/>
      </c>
      <c r="H208" s="10" t="str">
        <f t="shared" si="15"/>
        <v/>
      </c>
      <c r="I208" s="7" t="str">
        <f t="shared" si="16"/>
        <v/>
      </c>
      <c r="J208" s="14"/>
      <c r="K208" s="7" t="str">
        <f t="shared" si="17"/>
        <v/>
      </c>
      <c r="L208" s="7" t="str" cm="1">
        <f t="array" ref="L208">IFERROR(IF(COUNTBLANK(M208:Q208)&gt;0, "", IF(AND(M208:Q208="Pass"), "Pass", "Fail")), "")</f>
        <v/>
      </c>
      <c r="M208" s="7"/>
      <c r="N208" s="7"/>
      <c r="O208" s="7"/>
      <c r="P208" s="7"/>
      <c r="Q208" s="7"/>
      <c r="R208" s="7" t="str">
        <f t="shared" si="18"/>
        <v/>
      </c>
      <c r="S208" s="14"/>
      <c r="T208" s="7" t="str">
        <f t="shared" si="19"/>
        <v/>
      </c>
      <c r="U208" s="2"/>
    </row>
    <row r="209" spans="1:21" x14ac:dyDescent="0.25">
      <c r="A209" s="14"/>
      <c r="B209" s="14"/>
      <c r="C209" s="14"/>
      <c r="D209" s="14"/>
      <c r="E209" s="14"/>
      <c r="F209" s="10" t="str">
        <f>IFERROR(VLOOKUP(E209, 'Data References'!$C$3:$D$55, 2, FALSE),"")</f>
        <v/>
      </c>
      <c r="G209" s="10" t="str">
        <f>IFERROR(VLOOKUP(F209,'Data References'!$D$3:$E$55,2,FALSE),"")</f>
        <v/>
      </c>
      <c r="H209" s="10" t="str">
        <f t="shared" si="15"/>
        <v/>
      </c>
      <c r="I209" s="7" t="str">
        <f t="shared" si="16"/>
        <v/>
      </c>
      <c r="J209" s="14"/>
      <c r="K209" s="7" t="str">
        <f t="shared" si="17"/>
        <v/>
      </c>
      <c r="L209" s="7" t="str" cm="1">
        <f t="array" ref="L209">IFERROR(IF(COUNTBLANK(M209:Q209)&gt;0, "", IF(AND(M209:Q209="Pass"), "Pass", "Fail")), "")</f>
        <v/>
      </c>
      <c r="M209" s="7"/>
      <c r="N209" s="7"/>
      <c r="O209" s="7"/>
      <c r="P209" s="7"/>
      <c r="Q209" s="7"/>
      <c r="R209" s="7" t="str">
        <f t="shared" si="18"/>
        <v/>
      </c>
      <c r="S209" s="14"/>
      <c r="T209" s="7" t="str">
        <f t="shared" si="19"/>
        <v/>
      </c>
      <c r="U209" s="2"/>
    </row>
    <row r="210" spans="1:21" x14ac:dyDescent="0.25">
      <c r="A210" s="14"/>
      <c r="B210" s="14"/>
      <c r="C210" s="14"/>
      <c r="D210" s="14"/>
      <c r="E210" s="14"/>
      <c r="F210" s="10" t="str">
        <f>IFERROR(VLOOKUP(E210, 'Data References'!$C$3:$D$55, 2, FALSE),"")</f>
        <v/>
      </c>
      <c r="G210" s="10" t="str">
        <f>IFERROR(VLOOKUP(F210,'Data References'!$D$3:$E$55,2,FALSE),"")</f>
        <v/>
      </c>
      <c r="H210" s="10" t="str">
        <f t="shared" si="15"/>
        <v/>
      </c>
      <c r="I210" s="7" t="str">
        <f t="shared" si="16"/>
        <v/>
      </c>
      <c r="J210" s="14"/>
      <c r="K210" s="7" t="str">
        <f t="shared" si="17"/>
        <v/>
      </c>
      <c r="L210" s="7" t="str" cm="1">
        <f t="array" ref="L210">IFERROR(IF(COUNTBLANK(M210:Q210)&gt;0, "", IF(AND(M210:Q210="Pass"), "Pass", "Fail")), "")</f>
        <v/>
      </c>
      <c r="M210" s="7"/>
      <c r="N210" s="7"/>
      <c r="O210" s="7"/>
      <c r="P210" s="7"/>
      <c r="Q210" s="7"/>
      <c r="R210" s="7" t="str">
        <f t="shared" si="18"/>
        <v/>
      </c>
      <c r="S210" s="14"/>
      <c r="T210" s="7" t="str">
        <f t="shared" si="19"/>
        <v/>
      </c>
      <c r="U210" s="2"/>
    </row>
    <row r="211" spans="1:21" x14ac:dyDescent="0.25">
      <c r="A211" s="14"/>
      <c r="B211" s="14"/>
      <c r="C211" s="14"/>
      <c r="D211" s="14"/>
      <c r="E211" s="14"/>
      <c r="F211" s="10" t="str">
        <f>IFERROR(VLOOKUP(E211, 'Data References'!$C$3:$D$55, 2, FALSE),"")</f>
        <v/>
      </c>
      <c r="G211" s="10" t="str">
        <f>IFERROR(VLOOKUP(F211,'Data References'!$D$3:$E$55,2,FALSE),"")</f>
        <v/>
      </c>
      <c r="H211" s="10" t="str">
        <f t="shared" si="15"/>
        <v/>
      </c>
      <c r="I211" s="7" t="str">
        <f t="shared" si="16"/>
        <v/>
      </c>
      <c r="J211" s="14"/>
      <c r="K211" s="7" t="str">
        <f t="shared" si="17"/>
        <v/>
      </c>
      <c r="L211" s="7" t="str" cm="1">
        <f t="array" ref="L211">IFERROR(IF(COUNTBLANK(M211:Q211)&gt;0, "", IF(AND(M211:Q211="Pass"), "Pass", "Fail")), "")</f>
        <v/>
      </c>
      <c r="M211" s="7"/>
      <c r="N211" s="7"/>
      <c r="O211" s="7"/>
      <c r="P211" s="7"/>
      <c r="Q211" s="7"/>
      <c r="R211" s="7" t="str">
        <f t="shared" si="18"/>
        <v/>
      </c>
      <c r="S211" s="14"/>
      <c r="T211" s="7" t="str">
        <f t="shared" si="19"/>
        <v/>
      </c>
      <c r="U211" s="2"/>
    </row>
    <row r="212" spans="1:21" x14ac:dyDescent="0.25">
      <c r="A212" s="14"/>
      <c r="B212" s="14"/>
      <c r="C212" s="14"/>
      <c r="D212" s="14"/>
      <c r="E212" s="14"/>
      <c r="F212" s="10" t="str">
        <f>IFERROR(VLOOKUP(E212, 'Data References'!$C$3:$D$55, 2, FALSE),"")</f>
        <v/>
      </c>
      <c r="G212" s="10" t="str">
        <f>IFERROR(VLOOKUP(F212,'Data References'!$D$3:$E$55,2,FALSE),"")</f>
        <v/>
      </c>
      <c r="H212" s="10" t="str">
        <f t="shared" si="15"/>
        <v/>
      </c>
      <c r="I212" s="7" t="str">
        <f t="shared" si="16"/>
        <v/>
      </c>
      <c r="J212" s="14"/>
      <c r="K212" s="7" t="str">
        <f t="shared" si="17"/>
        <v/>
      </c>
      <c r="L212" s="7" t="str" cm="1">
        <f t="array" ref="L212">IFERROR(IF(COUNTBLANK(M212:Q212)&gt;0, "", IF(AND(M212:Q212="Pass"), "Pass", "Fail")), "")</f>
        <v/>
      </c>
      <c r="M212" s="7"/>
      <c r="N212" s="7"/>
      <c r="O212" s="7"/>
      <c r="P212" s="7"/>
      <c r="Q212" s="7"/>
      <c r="R212" s="7" t="str">
        <f t="shared" si="18"/>
        <v/>
      </c>
      <c r="S212" s="14"/>
      <c r="T212" s="7" t="str">
        <f t="shared" si="19"/>
        <v/>
      </c>
      <c r="U212" s="2"/>
    </row>
    <row r="213" spans="1:21" x14ac:dyDescent="0.25">
      <c r="A213" s="14"/>
      <c r="B213" s="14"/>
      <c r="C213" s="14"/>
      <c r="D213" s="14"/>
      <c r="E213" s="14"/>
      <c r="F213" s="10" t="str">
        <f>IFERROR(VLOOKUP(E213, 'Data References'!$C$3:$D$55, 2, FALSE),"")</f>
        <v/>
      </c>
      <c r="G213" s="10" t="str">
        <f>IFERROR(VLOOKUP(F213,'Data References'!$D$3:$E$55,2,FALSE),"")</f>
        <v/>
      </c>
      <c r="H213" s="10" t="str">
        <f t="shared" si="15"/>
        <v/>
      </c>
      <c r="I213" s="7" t="str">
        <f t="shared" si="16"/>
        <v/>
      </c>
      <c r="J213" s="14"/>
      <c r="K213" s="7" t="str">
        <f t="shared" si="17"/>
        <v/>
      </c>
      <c r="L213" s="7" t="str" cm="1">
        <f t="array" ref="L213">IFERROR(IF(COUNTBLANK(M213:Q213)&gt;0, "", IF(AND(M213:Q213="Pass"), "Pass", "Fail")), "")</f>
        <v/>
      </c>
      <c r="M213" s="7"/>
      <c r="N213" s="7"/>
      <c r="O213" s="7"/>
      <c r="P213" s="7"/>
      <c r="Q213" s="7"/>
      <c r="R213" s="7" t="str">
        <f t="shared" si="18"/>
        <v/>
      </c>
      <c r="S213" s="14"/>
      <c r="T213" s="7" t="str">
        <f t="shared" si="19"/>
        <v/>
      </c>
      <c r="U213" s="2"/>
    </row>
    <row r="214" spans="1:21" x14ac:dyDescent="0.25">
      <c r="A214" s="14"/>
      <c r="B214" s="14"/>
      <c r="C214" s="14"/>
      <c r="D214" s="14"/>
      <c r="E214" s="14"/>
      <c r="F214" s="10" t="str">
        <f>IFERROR(VLOOKUP(E214, 'Data References'!$C$3:$D$55, 2, FALSE),"")</f>
        <v/>
      </c>
      <c r="G214" s="10" t="str">
        <f>IFERROR(VLOOKUP(F214,'Data References'!$D$3:$E$55,2,FALSE),"")</f>
        <v/>
      </c>
      <c r="H214" s="10" t="str">
        <f t="shared" si="15"/>
        <v/>
      </c>
      <c r="I214" s="7" t="str">
        <f t="shared" si="16"/>
        <v/>
      </c>
      <c r="J214" s="14"/>
      <c r="K214" s="7" t="str">
        <f t="shared" si="17"/>
        <v/>
      </c>
      <c r="L214" s="7" t="str" cm="1">
        <f t="array" ref="L214">IFERROR(IF(COUNTBLANK(M214:Q214)&gt;0, "", IF(AND(M214:Q214="Pass"), "Pass", "Fail")), "")</f>
        <v/>
      </c>
      <c r="M214" s="7"/>
      <c r="N214" s="7"/>
      <c r="O214" s="7"/>
      <c r="P214" s="7"/>
      <c r="Q214" s="7"/>
      <c r="R214" s="7" t="str">
        <f t="shared" si="18"/>
        <v/>
      </c>
      <c r="S214" s="14"/>
      <c r="T214" s="7" t="str">
        <f t="shared" si="19"/>
        <v/>
      </c>
      <c r="U214" s="2"/>
    </row>
    <row r="215" spans="1:21" x14ac:dyDescent="0.25">
      <c r="A215" s="14"/>
      <c r="B215" s="14"/>
      <c r="C215" s="14"/>
      <c r="D215" s="14"/>
      <c r="E215" s="14"/>
      <c r="F215" s="10" t="str">
        <f>IFERROR(VLOOKUP(E215, 'Data References'!$C$3:$D$55, 2, FALSE),"")</f>
        <v/>
      </c>
      <c r="G215" s="10" t="str">
        <f>IFERROR(VLOOKUP(F215,'Data References'!$D$3:$E$55,2,FALSE),"")</f>
        <v/>
      </c>
      <c r="H215" s="10" t="str">
        <f t="shared" si="15"/>
        <v/>
      </c>
      <c r="I215" s="7" t="str">
        <f t="shared" si="16"/>
        <v/>
      </c>
      <c r="J215" s="14"/>
      <c r="K215" s="7" t="str">
        <f t="shared" si="17"/>
        <v/>
      </c>
      <c r="L215" s="7" t="str" cm="1">
        <f t="array" ref="L215">IFERROR(IF(COUNTBLANK(M215:Q215)&gt;0, "", IF(AND(M215:Q215="Pass"), "Pass", "Fail")), "")</f>
        <v/>
      </c>
      <c r="M215" s="7"/>
      <c r="N215" s="7"/>
      <c r="O215" s="7"/>
      <c r="P215" s="7"/>
      <c r="Q215" s="7"/>
      <c r="R215" s="7" t="str">
        <f t="shared" si="18"/>
        <v/>
      </c>
      <c r="S215" s="14"/>
      <c r="T215" s="7" t="str">
        <f t="shared" si="19"/>
        <v/>
      </c>
      <c r="U215" s="2"/>
    </row>
    <row r="216" spans="1:21" x14ac:dyDescent="0.25">
      <c r="A216" s="14"/>
      <c r="B216" s="14"/>
      <c r="C216" s="14"/>
      <c r="D216" s="14"/>
      <c r="E216" s="14"/>
      <c r="F216" s="10" t="str">
        <f>IFERROR(VLOOKUP(E216, 'Data References'!$C$3:$D$55, 2, FALSE),"")</f>
        <v/>
      </c>
      <c r="G216" s="10" t="str">
        <f>IFERROR(VLOOKUP(F216,'Data References'!$D$3:$E$55,2,FALSE),"")</f>
        <v/>
      </c>
      <c r="H216" s="10" t="str">
        <f t="shared" si="15"/>
        <v/>
      </c>
      <c r="I216" s="7" t="str">
        <f t="shared" si="16"/>
        <v/>
      </c>
      <c r="J216" s="14"/>
      <c r="K216" s="7" t="str">
        <f t="shared" si="17"/>
        <v/>
      </c>
      <c r="L216" s="7" t="str" cm="1">
        <f t="array" ref="L216">IFERROR(IF(COUNTBLANK(M216:Q216)&gt;0, "", IF(AND(M216:Q216="Pass"), "Pass", "Fail")), "")</f>
        <v/>
      </c>
      <c r="M216" s="7"/>
      <c r="N216" s="7"/>
      <c r="O216" s="7"/>
      <c r="P216" s="7"/>
      <c r="Q216" s="7"/>
      <c r="R216" s="7" t="str">
        <f t="shared" si="18"/>
        <v/>
      </c>
      <c r="S216" s="14"/>
      <c r="T216" s="7" t="str">
        <f t="shared" si="19"/>
        <v/>
      </c>
      <c r="U216" s="2"/>
    </row>
    <row r="217" spans="1:21" x14ac:dyDescent="0.25">
      <c r="A217" s="14"/>
      <c r="B217" s="14"/>
      <c r="C217" s="14"/>
      <c r="D217" s="14"/>
      <c r="E217" s="14"/>
      <c r="F217" s="10" t="str">
        <f>IFERROR(VLOOKUP(E217, 'Data References'!$C$3:$D$55, 2, FALSE),"")</f>
        <v/>
      </c>
      <c r="G217" s="10" t="str">
        <f>IFERROR(VLOOKUP(F217,'Data References'!$D$3:$E$55,2,FALSE),"")</f>
        <v/>
      </c>
      <c r="H217" s="10" t="str">
        <f t="shared" si="15"/>
        <v/>
      </c>
      <c r="I217" s="7" t="str">
        <f t="shared" si="16"/>
        <v/>
      </c>
      <c r="J217" s="14"/>
      <c r="K217" s="7" t="str">
        <f t="shared" si="17"/>
        <v/>
      </c>
      <c r="L217" s="7" t="str" cm="1">
        <f t="array" ref="L217">IFERROR(IF(COUNTBLANK(M217:Q217)&gt;0, "", IF(AND(M217:Q217="Pass"), "Pass", "Fail")), "")</f>
        <v/>
      </c>
      <c r="M217" s="7"/>
      <c r="N217" s="7"/>
      <c r="O217" s="7"/>
      <c r="P217" s="7"/>
      <c r="Q217" s="7"/>
      <c r="R217" s="7" t="str">
        <f t="shared" si="18"/>
        <v/>
      </c>
      <c r="S217" s="14"/>
      <c r="T217" s="7" t="str">
        <f t="shared" si="19"/>
        <v/>
      </c>
      <c r="U217" s="2"/>
    </row>
    <row r="218" spans="1:21" x14ac:dyDescent="0.25">
      <c r="A218" s="14"/>
      <c r="B218" s="14"/>
      <c r="C218" s="14"/>
      <c r="D218" s="14"/>
      <c r="E218" s="14"/>
      <c r="F218" s="10" t="str">
        <f>IFERROR(VLOOKUP(E218, 'Data References'!$C$3:$D$55, 2, FALSE),"")</f>
        <v/>
      </c>
      <c r="G218" s="10" t="str">
        <f>IFERROR(VLOOKUP(F218,'Data References'!$D$3:$E$55,2,FALSE),"")</f>
        <v/>
      </c>
      <c r="H218" s="10" t="str">
        <f t="shared" si="15"/>
        <v/>
      </c>
      <c r="I218" s="7" t="str">
        <f t="shared" si="16"/>
        <v/>
      </c>
      <c r="J218" s="14"/>
      <c r="K218" s="7" t="str">
        <f t="shared" si="17"/>
        <v/>
      </c>
      <c r="L218" s="7" t="str" cm="1">
        <f t="array" ref="L218">IFERROR(IF(COUNTBLANK(M218:Q218)&gt;0, "", IF(AND(M218:Q218="Pass"), "Pass", "Fail")), "")</f>
        <v/>
      </c>
      <c r="M218" s="7"/>
      <c r="N218" s="7"/>
      <c r="O218" s="7"/>
      <c r="P218" s="7"/>
      <c r="Q218" s="7"/>
      <c r="R218" s="7" t="str">
        <f t="shared" si="18"/>
        <v/>
      </c>
      <c r="S218" s="14"/>
      <c r="T218" s="7" t="str">
        <f t="shared" si="19"/>
        <v/>
      </c>
      <c r="U218" s="2"/>
    </row>
    <row r="219" spans="1:21" x14ac:dyDescent="0.25">
      <c r="A219" s="14"/>
      <c r="B219" s="14"/>
      <c r="C219" s="14"/>
      <c r="D219" s="14"/>
      <c r="E219" s="14"/>
      <c r="F219" s="10" t="str">
        <f>IFERROR(VLOOKUP(E219, 'Data References'!$C$3:$D$55, 2, FALSE),"")</f>
        <v/>
      </c>
      <c r="G219" s="10" t="str">
        <f>IFERROR(VLOOKUP(F219,'Data References'!$D$3:$E$55,2,FALSE),"")</f>
        <v/>
      </c>
      <c r="H219" s="10" t="str">
        <f t="shared" si="15"/>
        <v/>
      </c>
      <c r="I219" s="7" t="str">
        <f t="shared" si="16"/>
        <v/>
      </c>
      <c r="J219" s="14"/>
      <c r="K219" s="7" t="str">
        <f t="shared" si="17"/>
        <v/>
      </c>
      <c r="L219" s="7" t="str" cm="1">
        <f t="array" ref="L219">IFERROR(IF(COUNTBLANK(M219:Q219)&gt;0, "", IF(AND(M219:Q219="Pass"), "Pass", "Fail")), "")</f>
        <v/>
      </c>
      <c r="M219" s="7"/>
      <c r="N219" s="7"/>
      <c r="O219" s="7"/>
      <c r="P219" s="7"/>
      <c r="Q219" s="7"/>
      <c r="R219" s="7" t="str">
        <f t="shared" si="18"/>
        <v/>
      </c>
      <c r="S219" s="14"/>
      <c r="T219" s="7" t="str">
        <f t="shared" si="19"/>
        <v/>
      </c>
      <c r="U219" s="2"/>
    </row>
    <row r="220" spans="1:21" x14ac:dyDescent="0.25">
      <c r="A220" s="14"/>
      <c r="B220" s="14"/>
      <c r="C220" s="14"/>
      <c r="D220" s="14"/>
      <c r="E220" s="14"/>
      <c r="F220" s="10" t="str">
        <f>IFERROR(VLOOKUP(E220, 'Data References'!$C$3:$D$55, 2, FALSE),"")</f>
        <v/>
      </c>
      <c r="G220" s="10" t="str">
        <f>IFERROR(VLOOKUP(F220,'Data References'!$D$3:$E$55,2,FALSE),"")</f>
        <v/>
      </c>
      <c r="H220" s="10" t="str">
        <f t="shared" si="15"/>
        <v/>
      </c>
      <c r="I220" s="7" t="str">
        <f t="shared" si="16"/>
        <v/>
      </c>
      <c r="J220" s="14"/>
      <c r="K220" s="7" t="str">
        <f t="shared" si="17"/>
        <v/>
      </c>
      <c r="L220" s="7" t="str" cm="1">
        <f t="array" ref="L220">IFERROR(IF(COUNTBLANK(M220:Q220)&gt;0, "", IF(AND(M220:Q220="Pass"), "Pass", "Fail")), "")</f>
        <v/>
      </c>
      <c r="M220" s="7"/>
      <c r="N220" s="7"/>
      <c r="O220" s="7"/>
      <c r="P220" s="7"/>
      <c r="Q220" s="7"/>
      <c r="R220" s="7" t="str">
        <f t="shared" si="18"/>
        <v/>
      </c>
      <c r="S220" s="14"/>
      <c r="T220" s="7" t="str">
        <f t="shared" si="19"/>
        <v/>
      </c>
      <c r="U220" s="2"/>
    </row>
    <row r="221" spans="1:21" x14ac:dyDescent="0.25">
      <c r="A221" s="14"/>
      <c r="B221" s="14"/>
      <c r="C221" s="14"/>
      <c r="D221" s="14"/>
      <c r="E221" s="14"/>
      <c r="F221" s="10" t="str">
        <f>IFERROR(VLOOKUP(E221, 'Data References'!$C$3:$D$55, 2, FALSE),"")</f>
        <v/>
      </c>
      <c r="G221" s="10" t="str">
        <f>IFERROR(VLOOKUP(F221,'Data References'!$D$3:$E$55,2,FALSE),"")</f>
        <v/>
      </c>
      <c r="H221" s="10" t="str">
        <f t="shared" si="15"/>
        <v/>
      </c>
      <c r="I221" s="7" t="str">
        <f t="shared" si="16"/>
        <v/>
      </c>
      <c r="J221" s="14"/>
      <c r="K221" s="7" t="str">
        <f t="shared" si="17"/>
        <v/>
      </c>
      <c r="L221" s="7" t="str" cm="1">
        <f t="array" ref="L221">IFERROR(IF(COUNTBLANK(M221:Q221)&gt;0, "", IF(AND(M221:Q221="Pass"), "Pass", "Fail")), "")</f>
        <v/>
      </c>
      <c r="M221" s="7"/>
      <c r="N221" s="7"/>
      <c r="O221" s="7"/>
      <c r="P221" s="7"/>
      <c r="Q221" s="7"/>
      <c r="R221" s="7" t="str">
        <f t="shared" si="18"/>
        <v/>
      </c>
      <c r="S221" s="14"/>
      <c r="T221" s="7" t="str">
        <f t="shared" si="19"/>
        <v/>
      </c>
      <c r="U221" s="2"/>
    </row>
    <row r="222" spans="1:21" x14ac:dyDescent="0.25">
      <c r="A222" s="14"/>
      <c r="B222" s="14"/>
      <c r="C222" s="14"/>
      <c r="D222" s="14"/>
      <c r="E222" s="14"/>
      <c r="F222" s="10" t="str">
        <f>IFERROR(VLOOKUP(E222, 'Data References'!$C$3:$D$55, 2, FALSE),"")</f>
        <v/>
      </c>
      <c r="G222" s="10" t="str">
        <f>IFERROR(VLOOKUP(F222,'Data References'!$D$3:$E$55,2,FALSE),"")</f>
        <v/>
      </c>
      <c r="H222" s="10" t="str">
        <f t="shared" si="15"/>
        <v/>
      </c>
      <c r="I222" s="7" t="str">
        <f t="shared" si="16"/>
        <v/>
      </c>
      <c r="J222" s="14"/>
      <c r="K222" s="7" t="str">
        <f t="shared" si="17"/>
        <v/>
      </c>
      <c r="L222" s="7" t="str" cm="1">
        <f t="array" ref="L222">IFERROR(IF(COUNTBLANK(M222:Q222)&gt;0, "", IF(AND(M222:Q222="Pass"), "Pass", "Fail")), "")</f>
        <v/>
      </c>
      <c r="M222" s="7"/>
      <c r="N222" s="7"/>
      <c r="O222" s="7"/>
      <c r="P222" s="7"/>
      <c r="Q222" s="7"/>
      <c r="R222" s="7" t="str">
        <f t="shared" si="18"/>
        <v/>
      </c>
      <c r="S222" s="14"/>
      <c r="T222" s="7" t="str">
        <f t="shared" si="19"/>
        <v/>
      </c>
      <c r="U222" s="2"/>
    </row>
    <row r="223" spans="1:21" x14ac:dyDescent="0.25">
      <c r="A223" s="14"/>
      <c r="B223" s="14"/>
      <c r="C223" s="14"/>
      <c r="D223" s="14"/>
      <c r="E223" s="14"/>
      <c r="F223" s="10" t="str">
        <f>IFERROR(VLOOKUP(E223, 'Data References'!$C$3:$D$55, 2, FALSE),"")</f>
        <v/>
      </c>
      <c r="G223" s="10" t="str">
        <f>IFERROR(VLOOKUP(F223,'Data References'!$D$3:$E$55,2,FALSE),"")</f>
        <v/>
      </c>
      <c r="H223" s="10" t="str">
        <f t="shared" si="15"/>
        <v/>
      </c>
      <c r="I223" s="7" t="str">
        <f t="shared" si="16"/>
        <v/>
      </c>
      <c r="J223" s="14"/>
      <c r="K223" s="7" t="str">
        <f t="shared" si="17"/>
        <v/>
      </c>
      <c r="L223" s="7" t="str" cm="1">
        <f t="array" ref="L223">IFERROR(IF(COUNTBLANK(M223:Q223)&gt;0, "", IF(AND(M223:Q223="Pass"), "Pass", "Fail")), "")</f>
        <v/>
      </c>
      <c r="M223" s="7"/>
      <c r="N223" s="7"/>
      <c r="O223" s="7"/>
      <c r="P223" s="7"/>
      <c r="Q223" s="7"/>
      <c r="R223" s="7" t="str">
        <f t="shared" si="18"/>
        <v/>
      </c>
      <c r="S223" s="14"/>
      <c r="T223" s="7" t="str">
        <f t="shared" si="19"/>
        <v/>
      </c>
      <c r="U223" s="2"/>
    </row>
    <row r="224" spans="1:21" x14ac:dyDescent="0.25">
      <c r="A224" s="14"/>
      <c r="B224" s="14"/>
      <c r="C224" s="14"/>
      <c r="D224" s="14"/>
      <c r="E224" s="14"/>
      <c r="F224" s="10" t="str">
        <f>IFERROR(VLOOKUP(E224, 'Data References'!$C$3:$D$55, 2, FALSE),"")</f>
        <v/>
      </c>
      <c r="G224" s="10" t="str">
        <f>IFERROR(VLOOKUP(F224,'Data References'!$D$3:$E$55,2,FALSE),"")</f>
        <v/>
      </c>
      <c r="H224" s="10" t="str">
        <f t="shared" si="15"/>
        <v/>
      </c>
      <c r="I224" s="7" t="str">
        <f t="shared" si="16"/>
        <v/>
      </c>
      <c r="J224" s="14"/>
      <c r="K224" s="7" t="str">
        <f t="shared" si="17"/>
        <v/>
      </c>
      <c r="L224" s="7" t="str" cm="1">
        <f t="array" ref="L224">IFERROR(IF(COUNTBLANK(M224:Q224)&gt;0, "", IF(AND(M224:Q224="Pass"), "Pass", "Fail")), "")</f>
        <v/>
      </c>
      <c r="M224" s="7"/>
      <c r="N224" s="7"/>
      <c r="O224" s="7"/>
      <c r="P224" s="7"/>
      <c r="Q224" s="7"/>
      <c r="R224" s="7" t="str">
        <f t="shared" si="18"/>
        <v/>
      </c>
      <c r="S224" s="14"/>
      <c r="T224" s="7" t="str">
        <f t="shared" si="19"/>
        <v/>
      </c>
      <c r="U224" s="2"/>
    </row>
    <row r="225" spans="1:21" x14ac:dyDescent="0.25">
      <c r="A225" s="14"/>
      <c r="B225" s="14"/>
      <c r="C225" s="14"/>
      <c r="D225" s="14"/>
      <c r="E225" s="14"/>
      <c r="F225" s="10" t="str">
        <f>IFERROR(VLOOKUP(E225, 'Data References'!$C$3:$D$55, 2, FALSE),"")</f>
        <v/>
      </c>
      <c r="G225" s="10" t="str">
        <f>IFERROR(VLOOKUP(F225,'Data References'!$D$3:$E$55,2,FALSE),"")</f>
        <v/>
      </c>
      <c r="H225" s="10" t="str">
        <f t="shared" si="15"/>
        <v/>
      </c>
      <c r="I225" s="7" t="str">
        <f t="shared" si="16"/>
        <v/>
      </c>
      <c r="J225" s="14"/>
      <c r="K225" s="7" t="str">
        <f t="shared" si="17"/>
        <v/>
      </c>
      <c r="L225" s="7" t="str" cm="1">
        <f t="array" ref="L225">IFERROR(IF(COUNTBLANK(M225:Q225)&gt;0, "", IF(AND(M225:Q225="Pass"), "Pass", "Fail")), "")</f>
        <v/>
      </c>
      <c r="M225" s="7"/>
      <c r="N225" s="7"/>
      <c r="O225" s="7"/>
      <c r="P225" s="7"/>
      <c r="Q225" s="7"/>
      <c r="R225" s="7" t="str">
        <f t="shared" si="18"/>
        <v/>
      </c>
      <c r="S225" s="14"/>
      <c r="T225" s="7" t="str">
        <f t="shared" si="19"/>
        <v/>
      </c>
      <c r="U225" s="2"/>
    </row>
    <row r="226" spans="1:21" x14ac:dyDescent="0.25">
      <c r="A226" s="14"/>
      <c r="B226" s="14"/>
      <c r="C226" s="14"/>
      <c r="D226" s="14"/>
      <c r="E226" s="14"/>
      <c r="F226" s="10" t="str">
        <f>IFERROR(VLOOKUP(E226, 'Data References'!$C$3:$D$55, 2, FALSE),"")</f>
        <v/>
      </c>
      <c r="G226" s="10" t="str">
        <f>IFERROR(VLOOKUP(F226,'Data References'!$D$3:$E$55,2,FALSE),"")</f>
        <v/>
      </c>
      <c r="H226" s="10" t="str">
        <f t="shared" si="15"/>
        <v/>
      </c>
      <c r="I226" s="7" t="str">
        <f t="shared" si="16"/>
        <v/>
      </c>
      <c r="J226" s="14"/>
      <c r="K226" s="7" t="str">
        <f t="shared" si="17"/>
        <v/>
      </c>
      <c r="L226" s="7" t="str" cm="1">
        <f t="array" ref="L226">IFERROR(IF(COUNTBLANK(M226:Q226)&gt;0, "", IF(AND(M226:Q226="Pass"), "Pass", "Fail")), "")</f>
        <v/>
      </c>
      <c r="M226" s="7"/>
      <c r="N226" s="7"/>
      <c r="O226" s="7"/>
      <c r="P226" s="7"/>
      <c r="Q226" s="7"/>
      <c r="R226" s="7" t="str">
        <f t="shared" si="18"/>
        <v/>
      </c>
      <c r="S226" s="14"/>
      <c r="T226" s="7" t="str">
        <f t="shared" si="19"/>
        <v/>
      </c>
      <c r="U226" s="2"/>
    </row>
    <row r="227" spans="1:21" x14ac:dyDescent="0.25">
      <c r="A227" s="14"/>
      <c r="B227" s="14"/>
      <c r="C227" s="14"/>
      <c r="D227" s="14"/>
      <c r="E227" s="14"/>
      <c r="F227" s="10" t="str">
        <f>IFERROR(VLOOKUP(E227, 'Data References'!$C$3:$D$55, 2, FALSE),"")</f>
        <v/>
      </c>
      <c r="G227" s="10" t="str">
        <f>IFERROR(VLOOKUP(F227,'Data References'!$D$3:$E$55,2,FALSE),"")</f>
        <v/>
      </c>
      <c r="H227" s="10" t="str">
        <f t="shared" si="15"/>
        <v/>
      </c>
      <c r="I227" s="7" t="str">
        <f t="shared" si="16"/>
        <v/>
      </c>
      <c r="J227" s="14"/>
      <c r="K227" s="7" t="str">
        <f t="shared" si="17"/>
        <v/>
      </c>
      <c r="L227" s="7" t="str" cm="1">
        <f t="array" ref="L227">IFERROR(IF(COUNTBLANK(M227:Q227)&gt;0, "", IF(AND(M227:Q227="Pass"), "Pass", "Fail")), "")</f>
        <v/>
      </c>
      <c r="M227" s="7"/>
      <c r="N227" s="7"/>
      <c r="O227" s="7"/>
      <c r="P227" s="7"/>
      <c r="Q227" s="7"/>
      <c r="R227" s="7" t="str">
        <f t="shared" si="18"/>
        <v/>
      </c>
      <c r="S227" s="14"/>
      <c r="T227" s="7" t="str">
        <f t="shared" si="19"/>
        <v/>
      </c>
      <c r="U227" s="2"/>
    </row>
    <row r="228" spans="1:21" x14ac:dyDescent="0.25">
      <c r="A228" s="14"/>
      <c r="B228" s="14"/>
      <c r="C228" s="14"/>
      <c r="D228" s="14"/>
      <c r="E228" s="14"/>
      <c r="F228" s="10" t="str">
        <f>IFERROR(VLOOKUP(E228, 'Data References'!$C$3:$D$55, 2, FALSE),"")</f>
        <v/>
      </c>
      <c r="G228" s="10" t="str">
        <f>IFERROR(VLOOKUP(F228,'Data References'!$D$3:$E$55,2,FALSE),"")</f>
        <v/>
      </c>
      <c r="H228" s="10" t="str">
        <f t="shared" si="15"/>
        <v/>
      </c>
      <c r="I228" s="7" t="str">
        <f t="shared" si="16"/>
        <v/>
      </c>
      <c r="J228" s="14"/>
      <c r="K228" s="7" t="str">
        <f t="shared" si="17"/>
        <v/>
      </c>
      <c r="L228" s="7" t="str" cm="1">
        <f t="array" ref="L228">IFERROR(IF(COUNTBLANK(M228:Q228)&gt;0, "", IF(AND(M228:Q228="Pass"), "Pass", "Fail")), "")</f>
        <v/>
      </c>
      <c r="M228" s="7"/>
      <c r="N228" s="7"/>
      <c r="O228" s="7"/>
      <c r="P228" s="7"/>
      <c r="Q228" s="7"/>
      <c r="R228" s="7" t="str">
        <f t="shared" si="18"/>
        <v/>
      </c>
      <c r="S228" s="14"/>
      <c r="T228" s="7" t="str">
        <f t="shared" si="19"/>
        <v/>
      </c>
      <c r="U228" s="2"/>
    </row>
    <row r="229" spans="1:21" x14ac:dyDescent="0.25">
      <c r="A229" s="14"/>
      <c r="B229" s="14"/>
      <c r="C229" s="14"/>
      <c r="D229" s="14"/>
      <c r="E229" s="14"/>
      <c r="F229" s="10" t="str">
        <f>IFERROR(VLOOKUP(E229, 'Data References'!$C$3:$D$55, 2, FALSE),"")</f>
        <v/>
      </c>
      <c r="G229" s="10" t="str">
        <f>IFERROR(VLOOKUP(F229,'Data References'!$D$3:$E$55,2,FALSE),"")</f>
        <v/>
      </c>
      <c r="H229" s="10" t="str">
        <f t="shared" si="15"/>
        <v/>
      </c>
      <c r="I229" s="7" t="str">
        <f t="shared" si="16"/>
        <v/>
      </c>
      <c r="J229" s="14"/>
      <c r="K229" s="7" t="str">
        <f t="shared" si="17"/>
        <v/>
      </c>
      <c r="L229" s="7" t="str" cm="1">
        <f t="array" ref="L229">IFERROR(IF(COUNTBLANK(M229:Q229)&gt;0, "", IF(AND(M229:Q229="Pass"), "Pass", "Fail")), "")</f>
        <v/>
      </c>
      <c r="M229" s="7"/>
      <c r="N229" s="7"/>
      <c r="O229" s="7"/>
      <c r="P229" s="7"/>
      <c r="Q229" s="7"/>
      <c r="R229" s="7" t="str">
        <f t="shared" si="18"/>
        <v/>
      </c>
      <c r="S229" s="14"/>
      <c r="T229" s="7" t="str">
        <f t="shared" si="19"/>
        <v/>
      </c>
      <c r="U229" s="2"/>
    </row>
    <row r="230" spans="1:21" x14ac:dyDescent="0.25">
      <c r="A230" s="14"/>
      <c r="B230" s="14"/>
      <c r="C230" s="14"/>
      <c r="D230" s="14"/>
      <c r="E230" s="14"/>
      <c r="F230" s="10" t="str">
        <f>IFERROR(VLOOKUP(E230, 'Data References'!$C$3:$D$55, 2, FALSE),"")</f>
        <v/>
      </c>
      <c r="G230" s="10" t="str">
        <f>IFERROR(VLOOKUP(F230,'Data References'!$D$3:$E$55,2,FALSE),"")</f>
        <v/>
      </c>
      <c r="H230" s="10" t="str">
        <f t="shared" si="15"/>
        <v/>
      </c>
      <c r="I230" s="7" t="str">
        <f t="shared" si="16"/>
        <v/>
      </c>
      <c r="J230" s="14"/>
      <c r="K230" s="7" t="str">
        <f t="shared" si="17"/>
        <v/>
      </c>
      <c r="L230" s="7" t="str" cm="1">
        <f t="array" ref="L230">IFERROR(IF(COUNTBLANK(M230:Q230)&gt;0, "", IF(AND(M230:Q230="Pass"), "Pass", "Fail")), "")</f>
        <v/>
      </c>
      <c r="M230" s="7"/>
      <c r="N230" s="7"/>
      <c r="O230" s="7"/>
      <c r="P230" s="7"/>
      <c r="Q230" s="7"/>
      <c r="R230" s="7" t="str">
        <f t="shared" si="18"/>
        <v/>
      </c>
      <c r="S230" s="14"/>
      <c r="T230" s="7" t="str">
        <f t="shared" si="19"/>
        <v/>
      </c>
      <c r="U230" s="2"/>
    </row>
    <row r="231" spans="1:21" x14ac:dyDescent="0.25">
      <c r="A231" s="14"/>
      <c r="B231" s="14"/>
      <c r="C231" s="14"/>
      <c r="D231" s="14"/>
      <c r="E231" s="14"/>
      <c r="F231" s="10" t="str">
        <f>IFERROR(VLOOKUP(E231, 'Data References'!$C$3:$D$55, 2, FALSE),"")</f>
        <v/>
      </c>
      <c r="G231" s="10" t="str">
        <f>IFERROR(VLOOKUP(F231,'Data References'!$D$3:$E$55,2,FALSE),"")</f>
        <v/>
      </c>
      <c r="H231" s="10" t="str">
        <f t="shared" si="15"/>
        <v/>
      </c>
      <c r="I231" s="7" t="str">
        <f t="shared" si="16"/>
        <v/>
      </c>
      <c r="J231" s="14"/>
      <c r="K231" s="7" t="str">
        <f t="shared" si="17"/>
        <v/>
      </c>
      <c r="L231" s="7" t="str" cm="1">
        <f t="array" ref="L231">IFERROR(IF(COUNTBLANK(M231:Q231)&gt;0, "", IF(AND(M231:Q231="Pass"), "Pass", "Fail")), "")</f>
        <v/>
      </c>
      <c r="M231" s="7"/>
      <c r="N231" s="7"/>
      <c r="O231" s="7"/>
      <c r="P231" s="7"/>
      <c r="Q231" s="7"/>
      <c r="R231" s="7" t="str">
        <f t="shared" si="18"/>
        <v/>
      </c>
      <c r="S231" s="14"/>
      <c r="T231" s="7" t="str">
        <f t="shared" si="19"/>
        <v/>
      </c>
      <c r="U231" s="2"/>
    </row>
    <row r="232" spans="1:21" x14ac:dyDescent="0.25">
      <c r="A232" s="14"/>
      <c r="B232" s="14"/>
      <c r="C232" s="14"/>
      <c r="D232" s="14"/>
      <c r="E232" s="14"/>
      <c r="F232" s="10" t="str">
        <f>IFERROR(VLOOKUP(E232, 'Data References'!$C$3:$D$55, 2, FALSE),"")</f>
        <v/>
      </c>
      <c r="G232" s="10" t="str">
        <f>IFERROR(VLOOKUP(F232,'Data References'!$D$3:$E$55,2,FALSE),"")</f>
        <v/>
      </c>
      <c r="H232" s="10" t="str">
        <f t="shared" si="15"/>
        <v/>
      </c>
      <c r="I232" s="7" t="str">
        <f t="shared" si="16"/>
        <v/>
      </c>
      <c r="J232" s="14"/>
      <c r="K232" s="7" t="str">
        <f t="shared" si="17"/>
        <v/>
      </c>
      <c r="L232" s="7" t="str" cm="1">
        <f t="array" ref="L232">IFERROR(IF(COUNTBLANK(M232:Q232)&gt;0, "", IF(AND(M232:Q232="Pass"), "Pass", "Fail")), "")</f>
        <v/>
      </c>
      <c r="M232" s="7"/>
      <c r="N232" s="7"/>
      <c r="O232" s="7"/>
      <c r="P232" s="7"/>
      <c r="Q232" s="7"/>
      <c r="R232" s="7" t="str">
        <f t="shared" si="18"/>
        <v/>
      </c>
      <c r="S232" s="14"/>
      <c r="T232" s="7" t="str">
        <f t="shared" si="19"/>
        <v/>
      </c>
      <c r="U232" s="2"/>
    </row>
    <row r="233" spans="1:21" x14ac:dyDescent="0.25">
      <c r="A233" s="14"/>
      <c r="B233" s="14"/>
      <c r="C233" s="14"/>
      <c r="D233" s="14"/>
      <c r="E233" s="14"/>
      <c r="F233" s="10" t="str">
        <f>IFERROR(VLOOKUP(E233, 'Data References'!$C$3:$D$55, 2, FALSE),"")</f>
        <v/>
      </c>
      <c r="G233" s="10" t="str">
        <f>IFERROR(VLOOKUP(F233,'Data References'!$D$3:$E$55,2,FALSE),"")</f>
        <v/>
      </c>
      <c r="H233" s="10" t="str">
        <f t="shared" si="15"/>
        <v/>
      </c>
      <c r="I233" s="7" t="str">
        <f t="shared" si="16"/>
        <v/>
      </c>
      <c r="J233" s="14"/>
      <c r="K233" s="7" t="str">
        <f t="shared" si="17"/>
        <v/>
      </c>
      <c r="L233" s="7" t="str" cm="1">
        <f t="array" ref="L233">IFERROR(IF(COUNTBLANK(M233:Q233)&gt;0, "", IF(AND(M233:Q233="Pass"), "Pass", "Fail")), "")</f>
        <v/>
      </c>
      <c r="M233" s="7"/>
      <c r="N233" s="7"/>
      <c r="O233" s="7"/>
      <c r="P233" s="7"/>
      <c r="Q233" s="7"/>
      <c r="R233" s="7" t="str">
        <f t="shared" si="18"/>
        <v/>
      </c>
      <c r="S233" s="14"/>
      <c r="T233" s="7" t="str">
        <f t="shared" si="19"/>
        <v/>
      </c>
      <c r="U233" s="2"/>
    </row>
    <row r="234" spans="1:21" x14ac:dyDescent="0.25">
      <c r="A234" s="14"/>
      <c r="B234" s="14"/>
      <c r="C234" s="14"/>
      <c r="D234" s="14"/>
      <c r="E234" s="14"/>
      <c r="F234" s="10" t="str">
        <f>IFERROR(VLOOKUP(E234, 'Data References'!$C$3:$D$55, 2, FALSE),"")</f>
        <v/>
      </c>
      <c r="G234" s="10" t="str">
        <f>IFERROR(VLOOKUP(F234,'Data References'!$D$3:$E$55,2,FALSE),"")</f>
        <v/>
      </c>
      <c r="H234" s="10" t="str">
        <f t="shared" si="15"/>
        <v/>
      </c>
      <c r="I234" s="7" t="str">
        <f t="shared" si="16"/>
        <v/>
      </c>
      <c r="J234" s="14"/>
      <c r="K234" s="7" t="str">
        <f t="shared" si="17"/>
        <v/>
      </c>
      <c r="L234" s="7" t="str" cm="1">
        <f t="array" ref="L234">IFERROR(IF(COUNTBLANK(M234:Q234)&gt;0, "", IF(AND(M234:Q234="Pass"), "Pass", "Fail")), "")</f>
        <v/>
      </c>
      <c r="M234" s="7"/>
      <c r="N234" s="7"/>
      <c r="O234" s="7"/>
      <c r="P234" s="7"/>
      <c r="Q234" s="7"/>
      <c r="R234" s="7" t="str">
        <f t="shared" si="18"/>
        <v/>
      </c>
      <c r="S234" s="14"/>
      <c r="T234" s="7" t="str">
        <f t="shared" si="19"/>
        <v/>
      </c>
      <c r="U234" s="2"/>
    </row>
    <row r="235" spans="1:21" x14ac:dyDescent="0.25">
      <c r="A235" s="14"/>
      <c r="B235" s="14"/>
      <c r="C235" s="14"/>
      <c r="D235" s="14"/>
      <c r="E235" s="14"/>
      <c r="F235" s="10" t="str">
        <f>IFERROR(VLOOKUP(E235, 'Data References'!$C$3:$D$55, 2, FALSE),"")</f>
        <v/>
      </c>
      <c r="G235" s="10" t="str">
        <f>IFERROR(VLOOKUP(F235,'Data References'!$D$3:$E$55,2,FALSE),"")</f>
        <v/>
      </c>
      <c r="H235" s="10" t="str">
        <f t="shared" si="15"/>
        <v/>
      </c>
      <c r="I235" s="7" t="str">
        <f t="shared" si="16"/>
        <v/>
      </c>
      <c r="J235" s="14"/>
      <c r="K235" s="7" t="str">
        <f t="shared" si="17"/>
        <v/>
      </c>
      <c r="L235" s="7" t="str" cm="1">
        <f t="array" ref="L235">IFERROR(IF(COUNTBLANK(M235:Q235)&gt;0, "", IF(AND(M235:Q235="Pass"), "Pass", "Fail")), "")</f>
        <v/>
      </c>
      <c r="M235" s="7"/>
      <c r="N235" s="7"/>
      <c r="O235" s="7"/>
      <c r="P235" s="7"/>
      <c r="Q235" s="7"/>
      <c r="R235" s="7" t="str">
        <f t="shared" si="18"/>
        <v/>
      </c>
      <c r="S235" s="14"/>
      <c r="T235" s="7" t="str">
        <f t="shared" si="19"/>
        <v/>
      </c>
      <c r="U235" s="2"/>
    </row>
    <row r="236" spans="1:21" x14ac:dyDescent="0.25">
      <c r="A236" s="14"/>
      <c r="B236" s="14"/>
      <c r="C236" s="14"/>
      <c r="D236" s="14"/>
      <c r="E236" s="14"/>
      <c r="F236" s="10" t="str">
        <f>IFERROR(VLOOKUP(E236, 'Data References'!$C$3:$D$55, 2, FALSE),"")</f>
        <v/>
      </c>
      <c r="G236" s="10" t="str">
        <f>IFERROR(VLOOKUP(F236,'Data References'!$D$3:$E$55,2,FALSE),"")</f>
        <v/>
      </c>
      <c r="H236" s="10" t="str">
        <f t="shared" si="15"/>
        <v/>
      </c>
      <c r="I236" s="7" t="str">
        <f t="shared" si="16"/>
        <v/>
      </c>
      <c r="J236" s="14"/>
      <c r="K236" s="7" t="str">
        <f t="shared" si="17"/>
        <v/>
      </c>
      <c r="L236" s="7" t="str" cm="1">
        <f t="array" ref="L236">IFERROR(IF(COUNTBLANK(M236:Q236)&gt;0, "", IF(AND(M236:Q236="Pass"), "Pass", "Fail")), "")</f>
        <v/>
      </c>
      <c r="M236" s="7"/>
      <c r="N236" s="7"/>
      <c r="O236" s="7"/>
      <c r="P236" s="7"/>
      <c r="Q236" s="7"/>
      <c r="R236" s="7" t="str">
        <f t="shared" si="18"/>
        <v/>
      </c>
      <c r="S236" s="14"/>
      <c r="T236" s="7" t="str">
        <f t="shared" si="19"/>
        <v/>
      </c>
      <c r="U236" s="2"/>
    </row>
    <row r="237" spans="1:21" x14ac:dyDescent="0.25">
      <c r="A237" s="14"/>
      <c r="B237" s="14"/>
      <c r="C237" s="14"/>
      <c r="D237" s="14"/>
      <c r="E237" s="14"/>
      <c r="F237" s="10" t="str">
        <f>IFERROR(VLOOKUP(E237, 'Data References'!$C$3:$D$55, 2, FALSE),"")</f>
        <v/>
      </c>
      <c r="G237" s="10" t="str">
        <f>IFERROR(VLOOKUP(F237,'Data References'!$D$3:$E$55,2,FALSE),"")</f>
        <v/>
      </c>
      <c r="H237" s="10" t="str">
        <f t="shared" si="15"/>
        <v/>
      </c>
      <c r="I237" s="7" t="str">
        <f t="shared" si="16"/>
        <v/>
      </c>
      <c r="J237" s="14"/>
      <c r="K237" s="7" t="str">
        <f t="shared" si="17"/>
        <v/>
      </c>
      <c r="L237" s="7" t="str" cm="1">
        <f t="array" ref="L237">IFERROR(IF(COUNTBLANK(M237:Q237)&gt;0, "", IF(AND(M237:Q237="Pass"), "Pass", "Fail")), "")</f>
        <v/>
      </c>
      <c r="M237" s="7"/>
      <c r="N237" s="7"/>
      <c r="O237" s="7"/>
      <c r="P237" s="7"/>
      <c r="Q237" s="7"/>
      <c r="R237" s="7" t="str">
        <f t="shared" si="18"/>
        <v/>
      </c>
      <c r="S237" s="14"/>
      <c r="T237" s="7" t="str">
        <f t="shared" si="19"/>
        <v/>
      </c>
      <c r="U237" s="2"/>
    </row>
    <row r="238" spans="1:21" x14ac:dyDescent="0.25">
      <c r="A238" s="14"/>
      <c r="B238" s="14"/>
      <c r="C238" s="14"/>
      <c r="D238" s="14"/>
      <c r="E238" s="14"/>
      <c r="F238" s="10" t="str">
        <f>IFERROR(VLOOKUP(E238, 'Data References'!$C$3:$D$55, 2, FALSE),"")</f>
        <v/>
      </c>
      <c r="G238" s="10" t="str">
        <f>IFERROR(VLOOKUP(F238,'Data References'!$D$3:$E$55,2,FALSE),"")</f>
        <v/>
      </c>
      <c r="H238" s="10" t="str">
        <f t="shared" si="15"/>
        <v/>
      </c>
      <c r="I238" s="7" t="str">
        <f t="shared" si="16"/>
        <v/>
      </c>
      <c r="J238" s="14"/>
      <c r="K238" s="7" t="str">
        <f t="shared" si="17"/>
        <v/>
      </c>
      <c r="L238" s="7" t="str" cm="1">
        <f t="array" ref="L238">IFERROR(IF(COUNTBLANK(M238:Q238)&gt;0, "", IF(AND(M238:Q238="Pass"), "Pass", "Fail")), "")</f>
        <v/>
      </c>
      <c r="M238" s="7"/>
      <c r="N238" s="7"/>
      <c r="O238" s="7"/>
      <c r="P238" s="7"/>
      <c r="Q238" s="7"/>
      <c r="R238" s="7" t="str">
        <f t="shared" si="18"/>
        <v/>
      </c>
      <c r="S238" s="14"/>
      <c r="T238" s="7" t="str">
        <f t="shared" si="19"/>
        <v/>
      </c>
      <c r="U238" s="2"/>
    </row>
    <row r="239" spans="1:21" x14ac:dyDescent="0.25">
      <c r="A239" s="14"/>
      <c r="B239" s="14"/>
      <c r="C239" s="14"/>
      <c r="D239" s="14"/>
      <c r="E239" s="14"/>
      <c r="F239" s="10" t="str">
        <f>IFERROR(VLOOKUP(E239, 'Data References'!$C$3:$D$55, 2, FALSE),"")</f>
        <v/>
      </c>
      <c r="G239" s="10" t="str">
        <f>IFERROR(VLOOKUP(F239,'Data References'!$D$3:$E$55,2,FALSE),"")</f>
        <v/>
      </c>
      <c r="H239" s="10" t="str">
        <f t="shared" si="15"/>
        <v/>
      </c>
      <c r="I239" s="7" t="str">
        <f t="shared" si="16"/>
        <v/>
      </c>
      <c r="J239" s="14"/>
      <c r="K239" s="7" t="str">
        <f t="shared" si="17"/>
        <v/>
      </c>
      <c r="L239" s="7" t="str" cm="1">
        <f t="array" ref="L239">IFERROR(IF(COUNTBLANK(M239:Q239)&gt;0, "", IF(AND(M239:Q239="Pass"), "Pass", "Fail")), "")</f>
        <v/>
      </c>
      <c r="M239" s="7"/>
      <c r="N239" s="7"/>
      <c r="O239" s="7"/>
      <c r="P239" s="7"/>
      <c r="Q239" s="7"/>
      <c r="R239" s="7" t="str">
        <f t="shared" si="18"/>
        <v/>
      </c>
      <c r="S239" s="14"/>
      <c r="T239" s="7" t="str">
        <f t="shared" si="19"/>
        <v/>
      </c>
      <c r="U239" s="2"/>
    </row>
    <row r="240" spans="1:21" x14ac:dyDescent="0.25">
      <c r="A240" s="14"/>
      <c r="B240" s="14"/>
      <c r="C240" s="14"/>
      <c r="D240" s="14"/>
      <c r="E240" s="14"/>
      <c r="F240" s="10" t="str">
        <f>IFERROR(VLOOKUP(E240, 'Data References'!$C$3:$D$55, 2, FALSE),"")</f>
        <v/>
      </c>
      <c r="G240" s="10" t="str">
        <f>IFERROR(VLOOKUP(F240,'Data References'!$D$3:$E$55,2,FALSE),"")</f>
        <v/>
      </c>
      <c r="H240" s="10" t="str">
        <f t="shared" si="15"/>
        <v/>
      </c>
      <c r="I240" s="7" t="str">
        <f t="shared" si="16"/>
        <v/>
      </c>
      <c r="J240" s="14"/>
      <c r="K240" s="7" t="str">
        <f t="shared" si="17"/>
        <v/>
      </c>
      <c r="L240" s="7" t="str" cm="1">
        <f t="array" ref="L240">IFERROR(IF(COUNTBLANK(M240:Q240)&gt;0, "", IF(AND(M240:Q240="Pass"), "Pass", "Fail")), "")</f>
        <v/>
      </c>
      <c r="M240" s="7"/>
      <c r="N240" s="7"/>
      <c r="O240" s="7"/>
      <c r="P240" s="7"/>
      <c r="Q240" s="7"/>
      <c r="R240" s="7" t="str">
        <f t="shared" si="18"/>
        <v/>
      </c>
      <c r="S240" s="14"/>
      <c r="T240" s="7" t="str">
        <f t="shared" si="19"/>
        <v/>
      </c>
      <c r="U240" s="2"/>
    </row>
    <row r="241" spans="1:21" x14ac:dyDescent="0.25">
      <c r="A241" s="14"/>
      <c r="B241" s="14"/>
      <c r="C241" s="14"/>
      <c r="D241" s="14"/>
      <c r="E241" s="14"/>
      <c r="F241" s="10" t="str">
        <f>IFERROR(VLOOKUP(E241, 'Data References'!$C$3:$D$55, 2, FALSE),"")</f>
        <v/>
      </c>
      <c r="G241" s="10" t="str">
        <f>IFERROR(VLOOKUP(F241,'Data References'!$D$3:$E$55,2,FALSE),"")</f>
        <v/>
      </c>
      <c r="H241" s="10" t="str">
        <f t="shared" si="15"/>
        <v/>
      </c>
      <c r="I241" s="7" t="str">
        <f t="shared" si="16"/>
        <v/>
      </c>
      <c r="J241" s="14"/>
      <c r="K241" s="7" t="str">
        <f t="shared" si="17"/>
        <v/>
      </c>
      <c r="L241" s="7" t="str" cm="1">
        <f t="array" ref="L241">IFERROR(IF(COUNTBLANK(M241:Q241)&gt;0, "", IF(AND(M241:Q241="Pass"), "Pass", "Fail")), "")</f>
        <v/>
      </c>
      <c r="M241" s="7"/>
      <c r="N241" s="7"/>
      <c r="O241" s="7"/>
      <c r="P241" s="7"/>
      <c r="Q241" s="7"/>
      <c r="R241" s="7" t="str">
        <f t="shared" si="18"/>
        <v/>
      </c>
      <c r="S241" s="14"/>
      <c r="T241" s="7" t="str">
        <f t="shared" si="19"/>
        <v/>
      </c>
      <c r="U241" s="2"/>
    </row>
    <row r="242" spans="1:21" x14ac:dyDescent="0.25">
      <c r="A242" s="14"/>
      <c r="B242" s="14"/>
      <c r="C242" s="14"/>
      <c r="D242" s="14"/>
      <c r="E242" s="14"/>
      <c r="F242" s="10" t="str">
        <f>IFERROR(VLOOKUP(E242, 'Data References'!$C$3:$D$55, 2, FALSE),"")</f>
        <v/>
      </c>
      <c r="G242" s="10" t="str">
        <f>IFERROR(VLOOKUP(F242,'Data References'!$D$3:$E$55,2,FALSE),"")</f>
        <v/>
      </c>
      <c r="H242" s="10" t="str">
        <f t="shared" si="15"/>
        <v/>
      </c>
      <c r="I242" s="7" t="str">
        <f t="shared" si="16"/>
        <v/>
      </c>
      <c r="J242" s="14"/>
      <c r="K242" s="7" t="str">
        <f t="shared" si="17"/>
        <v/>
      </c>
      <c r="L242" s="7" t="str" cm="1">
        <f t="array" ref="L242">IFERROR(IF(COUNTBLANK(M242:Q242)&gt;0, "", IF(AND(M242:Q242="Pass"), "Pass", "Fail")), "")</f>
        <v/>
      </c>
      <c r="M242" s="7"/>
      <c r="N242" s="7"/>
      <c r="O242" s="7"/>
      <c r="P242" s="7"/>
      <c r="Q242" s="7"/>
      <c r="R242" s="7" t="str">
        <f t="shared" si="18"/>
        <v/>
      </c>
      <c r="S242" s="14"/>
      <c r="T242" s="7" t="str">
        <f t="shared" si="19"/>
        <v/>
      </c>
      <c r="U242" s="2"/>
    </row>
    <row r="243" spans="1:21" x14ac:dyDescent="0.25">
      <c r="A243" s="14"/>
      <c r="B243" s="14"/>
      <c r="C243" s="14"/>
      <c r="D243" s="14"/>
      <c r="E243" s="14"/>
      <c r="F243" s="10" t="str">
        <f>IFERROR(VLOOKUP(E243, 'Data References'!$C$3:$D$55, 2, FALSE),"")</f>
        <v/>
      </c>
      <c r="G243" s="10" t="str">
        <f>IFERROR(VLOOKUP(F243,'Data References'!$D$3:$E$55,2,FALSE),"")</f>
        <v/>
      </c>
      <c r="H243" s="10" t="str">
        <f t="shared" si="15"/>
        <v/>
      </c>
      <c r="I243" s="7" t="str">
        <f t="shared" si="16"/>
        <v/>
      </c>
      <c r="J243" s="14"/>
      <c r="K243" s="7" t="str">
        <f t="shared" si="17"/>
        <v/>
      </c>
      <c r="L243" s="7" t="str" cm="1">
        <f t="array" ref="L243">IFERROR(IF(COUNTBLANK(M243:Q243)&gt;0, "", IF(AND(M243:Q243="Pass"), "Pass", "Fail")), "")</f>
        <v/>
      </c>
      <c r="M243" s="7"/>
      <c r="N243" s="7"/>
      <c r="O243" s="7"/>
      <c r="P243" s="7"/>
      <c r="Q243" s="7"/>
      <c r="R243" s="7" t="str">
        <f t="shared" si="18"/>
        <v/>
      </c>
      <c r="S243" s="14"/>
      <c r="T243" s="7" t="str">
        <f t="shared" si="19"/>
        <v/>
      </c>
      <c r="U243" s="2"/>
    </row>
    <row r="244" spans="1:21" x14ac:dyDescent="0.25">
      <c r="A244" s="14"/>
      <c r="B244" s="14"/>
      <c r="C244" s="14"/>
      <c r="D244" s="14"/>
      <c r="E244" s="14"/>
      <c r="F244" s="10" t="str">
        <f>IFERROR(VLOOKUP(E244, 'Data References'!$C$3:$D$55, 2, FALSE),"")</f>
        <v/>
      </c>
      <c r="G244" s="10" t="str">
        <f>IFERROR(VLOOKUP(F244,'Data References'!$D$3:$E$55,2,FALSE),"")</f>
        <v/>
      </c>
      <c r="H244" s="10" t="str">
        <f t="shared" si="15"/>
        <v/>
      </c>
      <c r="I244" s="7" t="str">
        <f t="shared" si="16"/>
        <v/>
      </c>
      <c r="J244" s="14"/>
      <c r="K244" s="7" t="str">
        <f t="shared" si="17"/>
        <v/>
      </c>
      <c r="L244" s="7" t="str" cm="1">
        <f t="array" ref="L244">IFERROR(IF(COUNTBLANK(M244:Q244)&gt;0, "", IF(AND(M244:Q244="Pass"), "Pass", "Fail")), "")</f>
        <v/>
      </c>
      <c r="M244" s="7"/>
      <c r="N244" s="7"/>
      <c r="O244" s="7"/>
      <c r="P244" s="7"/>
      <c r="Q244" s="7"/>
      <c r="R244" s="7" t="str">
        <f t="shared" si="18"/>
        <v/>
      </c>
      <c r="S244" s="14"/>
      <c r="T244" s="7" t="str">
        <f t="shared" si="19"/>
        <v/>
      </c>
      <c r="U244" s="2"/>
    </row>
    <row r="245" spans="1:21" x14ac:dyDescent="0.25">
      <c r="A245" s="14"/>
      <c r="B245" s="14"/>
      <c r="C245" s="14"/>
      <c r="D245" s="14"/>
      <c r="E245" s="14"/>
      <c r="F245" s="10" t="str">
        <f>IFERROR(VLOOKUP(E245, 'Data References'!$C$3:$D$55, 2, FALSE),"")</f>
        <v/>
      </c>
      <c r="G245" s="10" t="str">
        <f>IFERROR(VLOOKUP(F245,'Data References'!$D$3:$E$55,2,FALSE),"")</f>
        <v/>
      </c>
      <c r="H245" s="10" t="str">
        <f t="shared" si="15"/>
        <v/>
      </c>
      <c r="I245" s="7" t="str">
        <f t="shared" si="16"/>
        <v/>
      </c>
      <c r="J245" s="14"/>
      <c r="K245" s="7" t="str">
        <f t="shared" si="17"/>
        <v/>
      </c>
      <c r="L245" s="7" t="str" cm="1">
        <f t="array" ref="L245">IFERROR(IF(COUNTBLANK(M245:Q245)&gt;0, "", IF(AND(M245:Q245="Pass"), "Pass", "Fail")), "")</f>
        <v/>
      </c>
      <c r="M245" s="7"/>
      <c r="N245" s="7"/>
      <c r="O245" s="7"/>
      <c r="P245" s="7"/>
      <c r="Q245" s="7"/>
      <c r="R245" s="7" t="str">
        <f t="shared" si="18"/>
        <v/>
      </c>
      <c r="S245" s="14"/>
      <c r="T245" s="7" t="str">
        <f t="shared" si="19"/>
        <v/>
      </c>
      <c r="U245" s="2"/>
    </row>
    <row r="246" spans="1:21" x14ac:dyDescent="0.25">
      <c r="A246" s="14"/>
      <c r="B246" s="14"/>
      <c r="C246" s="14"/>
      <c r="D246" s="14"/>
      <c r="E246" s="14"/>
      <c r="F246" s="10" t="str">
        <f>IFERROR(VLOOKUP(E246, 'Data References'!$C$3:$D$55, 2, FALSE),"")</f>
        <v/>
      </c>
      <c r="G246" s="10" t="str">
        <f>IFERROR(VLOOKUP(F246,'Data References'!$D$3:$E$55,2,FALSE),"")</f>
        <v/>
      </c>
      <c r="H246" s="10" t="str">
        <f t="shared" si="15"/>
        <v/>
      </c>
      <c r="I246" s="7" t="str">
        <f t="shared" si="16"/>
        <v/>
      </c>
      <c r="J246" s="14"/>
      <c r="K246" s="7" t="str">
        <f t="shared" si="17"/>
        <v/>
      </c>
      <c r="L246" s="7" t="str" cm="1">
        <f t="array" ref="L246">IFERROR(IF(COUNTBLANK(M246:Q246)&gt;0, "", IF(AND(M246:Q246="Pass"), "Pass", "Fail")), "")</f>
        <v/>
      </c>
      <c r="M246" s="7"/>
      <c r="N246" s="7"/>
      <c r="O246" s="7"/>
      <c r="P246" s="7"/>
      <c r="Q246" s="7"/>
      <c r="R246" s="7" t="str">
        <f t="shared" si="18"/>
        <v/>
      </c>
      <c r="S246" s="14"/>
      <c r="T246" s="7" t="str">
        <f t="shared" si="19"/>
        <v/>
      </c>
      <c r="U246" s="2"/>
    </row>
    <row r="247" spans="1:21" x14ac:dyDescent="0.25">
      <c r="A247" s="14"/>
      <c r="B247" s="14"/>
      <c r="C247" s="14"/>
      <c r="D247" s="14"/>
      <c r="E247" s="14"/>
      <c r="F247" s="10" t="str">
        <f>IFERROR(VLOOKUP(E247, 'Data References'!$C$3:$D$55, 2, FALSE),"")</f>
        <v/>
      </c>
      <c r="G247" s="10" t="str">
        <f>IFERROR(VLOOKUP(F247,'Data References'!$D$3:$E$55,2,FALSE),"")</f>
        <v/>
      </c>
      <c r="H247" s="10" t="str">
        <f t="shared" si="15"/>
        <v/>
      </c>
      <c r="I247" s="7" t="str">
        <f t="shared" si="16"/>
        <v/>
      </c>
      <c r="J247" s="14"/>
      <c r="K247" s="7" t="str">
        <f t="shared" si="17"/>
        <v/>
      </c>
      <c r="L247" s="7" t="str" cm="1">
        <f t="array" ref="L247">IFERROR(IF(COUNTBLANK(M247:Q247)&gt;0, "", IF(AND(M247:Q247="Pass"), "Pass", "Fail")), "")</f>
        <v/>
      </c>
      <c r="M247" s="7"/>
      <c r="N247" s="7"/>
      <c r="O247" s="7"/>
      <c r="P247" s="7"/>
      <c r="Q247" s="7"/>
      <c r="R247" s="7" t="str">
        <f t="shared" si="18"/>
        <v/>
      </c>
      <c r="S247" s="14"/>
      <c r="T247" s="7" t="str">
        <f t="shared" si="19"/>
        <v/>
      </c>
      <c r="U247" s="2"/>
    </row>
    <row r="248" spans="1:21" x14ac:dyDescent="0.25">
      <c r="A248" s="14"/>
      <c r="B248" s="14"/>
      <c r="C248" s="14"/>
      <c r="D248" s="14"/>
      <c r="E248" s="14"/>
      <c r="F248" s="10" t="str">
        <f>IFERROR(VLOOKUP(E248, 'Data References'!$C$3:$D$55, 2, FALSE),"")</f>
        <v/>
      </c>
      <c r="G248" s="10" t="str">
        <f>IFERROR(VLOOKUP(F248,'Data References'!$D$3:$E$55,2,FALSE),"")</f>
        <v/>
      </c>
      <c r="H248" s="10" t="str">
        <f t="shared" si="15"/>
        <v/>
      </c>
      <c r="I248" s="7" t="str">
        <f t="shared" si="16"/>
        <v/>
      </c>
      <c r="J248" s="14"/>
      <c r="K248" s="7" t="str">
        <f t="shared" si="17"/>
        <v/>
      </c>
      <c r="L248" s="7" t="str" cm="1">
        <f t="array" ref="L248">IFERROR(IF(COUNTBLANK(M248:Q248)&gt;0, "", IF(AND(M248:Q248="Pass"), "Pass", "Fail")), "")</f>
        <v/>
      </c>
      <c r="M248" s="7"/>
      <c r="N248" s="7"/>
      <c r="O248" s="7"/>
      <c r="P248" s="7"/>
      <c r="Q248" s="7"/>
      <c r="R248" s="7" t="str">
        <f t="shared" si="18"/>
        <v/>
      </c>
      <c r="S248" s="14"/>
      <c r="T248" s="7" t="str">
        <f t="shared" si="19"/>
        <v/>
      </c>
      <c r="U248" s="2"/>
    </row>
    <row r="249" spans="1:21" x14ac:dyDescent="0.25">
      <c r="A249" s="14"/>
      <c r="B249" s="14"/>
      <c r="C249" s="14"/>
      <c r="D249" s="14"/>
      <c r="E249" s="14"/>
      <c r="F249" s="10" t="str">
        <f>IFERROR(VLOOKUP(E249, 'Data References'!$C$3:$D$55, 2, FALSE),"")</f>
        <v/>
      </c>
      <c r="G249" s="10" t="str">
        <f>IFERROR(VLOOKUP(F249,'Data References'!$D$3:$E$55,2,FALSE),"")</f>
        <v/>
      </c>
      <c r="H249" s="10" t="str">
        <f t="shared" si="15"/>
        <v/>
      </c>
      <c r="I249" s="7" t="str">
        <f t="shared" si="16"/>
        <v/>
      </c>
      <c r="J249" s="14"/>
      <c r="K249" s="7" t="str">
        <f t="shared" si="17"/>
        <v/>
      </c>
      <c r="L249" s="7" t="str" cm="1">
        <f t="array" ref="L249">IFERROR(IF(COUNTBLANK(M249:Q249)&gt;0, "", IF(AND(M249:Q249="Pass"), "Pass", "Fail")), "")</f>
        <v/>
      </c>
      <c r="M249" s="7"/>
      <c r="N249" s="7"/>
      <c r="O249" s="7"/>
      <c r="P249" s="7"/>
      <c r="Q249" s="7"/>
      <c r="R249" s="7" t="str">
        <f t="shared" si="18"/>
        <v/>
      </c>
      <c r="S249" s="14"/>
      <c r="T249" s="7" t="str">
        <f t="shared" si="19"/>
        <v/>
      </c>
      <c r="U249" s="2"/>
    </row>
    <row r="250" spans="1:21" x14ac:dyDescent="0.25">
      <c r="A250" s="14"/>
      <c r="B250" s="14"/>
      <c r="C250" s="14"/>
      <c r="D250" s="14"/>
      <c r="E250" s="14"/>
      <c r="F250" s="10" t="str">
        <f>IFERROR(VLOOKUP(E250, 'Data References'!$C$3:$D$55, 2, FALSE),"")</f>
        <v/>
      </c>
      <c r="G250" s="10" t="str">
        <f>IFERROR(VLOOKUP(F250,'Data References'!$D$3:$E$55,2,FALSE),"")</f>
        <v/>
      </c>
      <c r="H250" s="10" t="str">
        <f t="shared" si="15"/>
        <v/>
      </c>
      <c r="I250" s="7" t="str">
        <f t="shared" si="16"/>
        <v/>
      </c>
      <c r="J250" s="14"/>
      <c r="K250" s="7" t="str">
        <f t="shared" si="17"/>
        <v/>
      </c>
      <c r="L250" s="7" t="str" cm="1">
        <f t="array" ref="L250">IFERROR(IF(COUNTBLANK(M250:Q250)&gt;0, "", IF(AND(M250:Q250="Pass"), "Pass", "Fail")), "")</f>
        <v/>
      </c>
      <c r="M250" s="7"/>
      <c r="N250" s="7"/>
      <c r="O250" s="7"/>
      <c r="P250" s="7"/>
      <c r="Q250" s="7"/>
      <c r="R250" s="7" t="str">
        <f t="shared" si="18"/>
        <v/>
      </c>
      <c r="S250" s="14"/>
      <c r="T250" s="7" t="str">
        <f t="shared" si="19"/>
        <v/>
      </c>
      <c r="U250" s="2"/>
    </row>
    <row r="251" spans="1:21" x14ac:dyDescent="0.25">
      <c r="A251" s="14"/>
      <c r="B251" s="14"/>
      <c r="C251" s="14"/>
      <c r="D251" s="14"/>
      <c r="E251" s="14"/>
      <c r="F251" s="10" t="str">
        <f>IFERROR(VLOOKUP(E251, 'Data References'!$C$3:$D$55, 2, FALSE),"")</f>
        <v/>
      </c>
      <c r="G251" s="10" t="str">
        <f>IFERROR(VLOOKUP(F251,'Data References'!$D$3:$E$55,2,FALSE),"")</f>
        <v/>
      </c>
      <c r="H251" s="10" t="str">
        <f t="shared" si="15"/>
        <v/>
      </c>
      <c r="I251" s="7" t="str">
        <f t="shared" si="16"/>
        <v/>
      </c>
      <c r="J251" s="14"/>
      <c r="K251" s="7" t="str">
        <f t="shared" si="17"/>
        <v/>
      </c>
      <c r="L251" s="7" t="str" cm="1">
        <f t="array" ref="L251">IFERROR(IF(COUNTBLANK(M251:Q251)&gt;0, "", IF(AND(M251:Q251="Pass"), "Pass", "Fail")), "")</f>
        <v/>
      </c>
      <c r="M251" s="7"/>
      <c r="N251" s="7"/>
      <c r="O251" s="7"/>
      <c r="P251" s="7"/>
      <c r="Q251" s="7"/>
      <c r="R251" s="7" t="str">
        <f t="shared" si="18"/>
        <v/>
      </c>
      <c r="S251" s="14"/>
      <c r="T251" s="7" t="str">
        <f t="shared" si="19"/>
        <v/>
      </c>
      <c r="U251" s="2"/>
    </row>
    <row r="252" spans="1:21" x14ac:dyDescent="0.25">
      <c r="A252" s="14"/>
      <c r="B252" s="14"/>
      <c r="C252" s="14"/>
      <c r="D252" s="14"/>
      <c r="E252" s="14"/>
      <c r="F252" s="10" t="str">
        <f>IFERROR(VLOOKUP(E252, 'Data References'!$C$3:$D$55, 2, FALSE),"")</f>
        <v/>
      </c>
      <c r="G252" s="10" t="str">
        <f>IFERROR(VLOOKUP(F252,'Data References'!$D$3:$E$55,2,FALSE),"")</f>
        <v/>
      </c>
      <c r="H252" s="10" t="str">
        <f t="shared" si="15"/>
        <v/>
      </c>
      <c r="I252" s="7" t="str">
        <f t="shared" si="16"/>
        <v/>
      </c>
      <c r="J252" s="14"/>
      <c r="K252" s="7" t="str">
        <f t="shared" si="17"/>
        <v/>
      </c>
      <c r="L252" s="7" t="str" cm="1">
        <f t="array" ref="L252">IFERROR(IF(COUNTBLANK(M252:Q252)&gt;0, "", IF(AND(M252:Q252="Pass"), "Pass", "Fail")), "")</f>
        <v/>
      </c>
      <c r="M252" s="7"/>
      <c r="N252" s="7"/>
      <c r="O252" s="7"/>
      <c r="P252" s="7"/>
      <c r="Q252" s="7"/>
      <c r="R252" s="7" t="str">
        <f t="shared" si="18"/>
        <v/>
      </c>
      <c r="S252" s="14"/>
      <c r="T252" s="7" t="str">
        <f t="shared" si="19"/>
        <v/>
      </c>
      <c r="U252" s="2"/>
    </row>
    <row r="253" spans="1:21" x14ac:dyDescent="0.25">
      <c r="A253" s="14"/>
      <c r="B253" s="14"/>
      <c r="C253" s="14"/>
      <c r="D253" s="14"/>
      <c r="E253" s="14"/>
      <c r="F253" s="10" t="str">
        <f>IFERROR(VLOOKUP(E253, 'Data References'!$C$3:$D$55, 2, FALSE),"")</f>
        <v/>
      </c>
      <c r="G253" s="10" t="str">
        <f>IFERROR(VLOOKUP(F253,'Data References'!$D$3:$E$55,2,FALSE),"")</f>
        <v/>
      </c>
      <c r="H253" s="10" t="str">
        <f t="shared" si="15"/>
        <v/>
      </c>
      <c r="I253" s="7" t="str">
        <f t="shared" si="16"/>
        <v/>
      </c>
      <c r="J253" s="14"/>
      <c r="K253" s="7" t="str">
        <f t="shared" si="17"/>
        <v/>
      </c>
      <c r="L253" s="7" t="str" cm="1">
        <f t="array" ref="L253">IFERROR(IF(COUNTBLANK(M253:Q253)&gt;0, "", IF(AND(M253:Q253="Pass"), "Pass", "Fail")), "")</f>
        <v/>
      </c>
      <c r="M253" s="7"/>
      <c r="N253" s="7"/>
      <c r="O253" s="7"/>
      <c r="P253" s="7"/>
      <c r="Q253" s="7"/>
      <c r="R253" s="7" t="str">
        <f t="shared" si="18"/>
        <v/>
      </c>
      <c r="S253" s="14"/>
      <c r="T253" s="7" t="str">
        <f t="shared" si="19"/>
        <v/>
      </c>
      <c r="U253" s="2"/>
    </row>
    <row r="254" spans="1:21" x14ac:dyDescent="0.25">
      <c r="A254" s="14"/>
      <c r="B254" s="14"/>
      <c r="C254" s="14"/>
      <c r="D254" s="14"/>
      <c r="E254" s="14"/>
      <c r="F254" s="10" t="str">
        <f>IFERROR(VLOOKUP(E254, 'Data References'!$C$3:$D$55, 2, FALSE),"")</f>
        <v/>
      </c>
      <c r="G254" s="10" t="str">
        <f>IFERROR(VLOOKUP(F254,'Data References'!$D$3:$E$55,2,FALSE),"")</f>
        <v/>
      </c>
      <c r="H254" s="10" t="str">
        <f t="shared" si="15"/>
        <v/>
      </c>
      <c r="I254" s="7" t="str">
        <f t="shared" si="16"/>
        <v/>
      </c>
      <c r="J254" s="14"/>
      <c r="K254" s="7" t="str">
        <f t="shared" si="17"/>
        <v/>
      </c>
      <c r="L254" s="7" t="str" cm="1">
        <f t="array" ref="L254">IFERROR(IF(COUNTBLANK(M254:Q254)&gt;0, "", IF(AND(M254:Q254="Pass"), "Pass", "Fail")), "")</f>
        <v/>
      </c>
      <c r="M254" s="7"/>
      <c r="N254" s="7"/>
      <c r="O254" s="7"/>
      <c r="P254" s="7"/>
      <c r="Q254" s="7"/>
      <c r="R254" s="7" t="str">
        <f t="shared" si="18"/>
        <v/>
      </c>
      <c r="S254" s="14"/>
      <c r="T254" s="7" t="str">
        <f t="shared" si="19"/>
        <v/>
      </c>
      <c r="U254" s="2"/>
    </row>
    <row r="255" spans="1:21" x14ac:dyDescent="0.25">
      <c r="A255" s="14"/>
      <c r="B255" s="14"/>
      <c r="C255" s="14"/>
      <c r="D255" s="14"/>
      <c r="E255" s="14"/>
      <c r="F255" s="10" t="str">
        <f>IFERROR(VLOOKUP(E255, 'Data References'!$C$3:$D$55, 2, FALSE),"")</f>
        <v/>
      </c>
      <c r="G255" s="10" t="str">
        <f>IFERROR(VLOOKUP(F255,'Data References'!$D$3:$E$55,2,FALSE),"")</f>
        <v/>
      </c>
      <c r="H255" s="10" t="str">
        <f t="shared" si="15"/>
        <v/>
      </c>
      <c r="I255" s="7" t="str">
        <f t="shared" si="16"/>
        <v/>
      </c>
      <c r="J255" s="14"/>
      <c r="K255" s="7" t="str">
        <f t="shared" si="17"/>
        <v/>
      </c>
      <c r="L255" s="7" t="str" cm="1">
        <f t="array" ref="L255">IFERROR(IF(COUNTBLANK(M255:Q255)&gt;0, "", IF(AND(M255:Q255="Pass"), "Pass", "Fail")), "")</f>
        <v/>
      </c>
      <c r="M255" s="7"/>
      <c r="N255" s="7"/>
      <c r="O255" s="7"/>
      <c r="P255" s="7"/>
      <c r="Q255" s="7"/>
      <c r="R255" s="7" t="str">
        <f t="shared" si="18"/>
        <v/>
      </c>
      <c r="S255" s="14"/>
      <c r="T255" s="7" t="str">
        <f t="shared" si="19"/>
        <v/>
      </c>
      <c r="U255" s="2"/>
    </row>
    <row r="256" spans="1:21" x14ac:dyDescent="0.25">
      <c r="A256" s="14"/>
      <c r="B256" s="14"/>
      <c r="C256" s="14"/>
      <c r="D256" s="14"/>
      <c r="E256" s="14"/>
      <c r="F256" s="10" t="str">
        <f>IFERROR(VLOOKUP(E256, 'Data References'!$C$3:$D$55, 2, FALSE),"")</f>
        <v/>
      </c>
      <c r="G256" s="10" t="str">
        <f>IFERROR(VLOOKUP(F256,'Data References'!$D$3:$E$55,2,FALSE),"")</f>
        <v/>
      </c>
      <c r="H256" s="10" t="str">
        <f t="shared" si="15"/>
        <v/>
      </c>
      <c r="I256" s="7" t="str">
        <f t="shared" si="16"/>
        <v/>
      </c>
      <c r="J256" s="14"/>
      <c r="K256" s="7" t="str">
        <f t="shared" si="17"/>
        <v/>
      </c>
      <c r="L256" s="7" t="str" cm="1">
        <f t="array" ref="L256">IFERROR(IF(COUNTBLANK(M256:Q256)&gt;0, "", IF(AND(M256:Q256="Pass"), "Pass", "Fail")), "")</f>
        <v/>
      </c>
      <c r="M256" s="7"/>
      <c r="N256" s="7"/>
      <c r="O256" s="7"/>
      <c r="P256" s="7"/>
      <c r="Q256" s="7"/>
      <c r="R256" s="7" t="str">
        <f t="shared" si="18"/>
        <v/>
      </c>
      <c r="S256" s="14"/>
      <c r="T256" s="7" t="str">
        <f t="shared" si="19"/>
        <v/>
      </c>
      <c r="U256" s="2"/>
    </row>
    <row r="257" spans="1:21" x14ac:dyDescent="0.25">
      <c r="A257" s="14"/>
      <c r="B257" s="14"/>
      <c r="C257" s="14"/>
      <c r="D257" s="14"/>
      <c r="E257" s="14"/>
      <c r="F257" s="10" t="str">
        <f>IFERROR(VLOOKUP(E257, 'Data References'!$C$3:$D$55, 2, FALSE),"")</f>
        <v/>
      </c>
      <c r="G257" s="10" t="str">
        <f>IFERROR(VLOOKUP(F257,'Data References'!$D$3:$E$55,2,FALSE),"")</f>
        <v/>
      </c>
      <c r="H257" s="10" t="str">
        <f t="shared" si="15"/>
        <v/>
      </c>
      <c r="I257" s="7" t="str">
        <f t="shared" si="16"/>
        <v/>
      </c>
      <c r="J257" s="14"/>
      <c r="K257" s="7" t="str">
        <f t="shared" si="17"/>
        <v/>
      </c>
      <c r="L257" s="7" t="str" cm="1">
        <f t="array" ref="L257">IFERROR(IF(COUNTBLANK(M257:Q257)&gt;0, "", IF(AND(M257:Q257="Pass"), "Pass", "Fail")), "")</f>
        <v/>
      </c>
      <c r="M257" s="7"/>
      <c r="N257" s="7"/>
      <c r="O257" s="7"/>
      <c r="P257" s="7"/>
      <c r="Q257" s="7"/>
      <c r="R257" s="7" t="str">
        <f t="shared" si="18"/>
        <v/>
      </c>
      <c r="S257" s="14"/>
      <c r="T257" s="7" t="str">
        <f t="shared" si="19"/>
        <v/>
      </c>
      <c r="U257" s="2"/>
    </row>
    <row r="258" spans="1:21" x14ac:dyDescent="0.25">
      <c r="A258" s="14"/>
      <c r="B258" s="14"/>
      <c r="C258" s="14"/>
      <c r="D258" s="14"/>
      <c r="E258" s="14"/>
      <c r="F258" s="10" t="str">
        <f>IFERROR(VLOOKUP(E258, 'Data References'!$C$3:$D$55, 2, FALSE),"")</f>
        <v/>
      </c>
      <c r="G258" s="10" t="str">
        <f>IFERROR(VLOOKUP(F258,'Data References'!$D$3:$E$55,2,FALSE),"")</f>
        <v/>
      </c>
      <c r="H258" s="10" t="str">
        <f t="shared" si="15"/>
        <v/>
      </c>
      <c r="I258" s="7" t="str">
        <f t="shared" si="16"/>
        <v/>
      </c>
      <c r="J258" s="14"/>
      <c r="K258" s="7" t="str">
        <f t="shared" si="17"/>
        <v/>
      </c>
      <c r="L258" s="7" t="str" cm="1">
        <f t="array" ref="L258">IFERROR(IF(COUNTBLANK(M258:Q258)&gt;0, "", IF(AND(M258:Q258="Pass"), "Pass", "Fail")), "")</f>
        <v/>
      </c>
      <c r="M258" s="7"/>
      <c r="N258" s="7"/>
      <c r="O258" s="7"/>
      <c r="P258" s="7"/>
      <c r="Q258" s="7"/>
      <c r="R258" s="7" t="str">
        <f t="shared" si="18"/>
        <v/>
      </c>
      <c r="S258" s="14"/>
      <c r="T258" s="7" t="str">
        <f t="shared" si="19"/>
        <v/>
      </c>
      <c r="U258" s="2"/>
    </row>
    <row r="259" spans="1:21" x14ac:dyDescent="0.25">
      <c r="A259" s="14"/>
      <c r="B259" s="14"/>
      <c r="C259" s="14"/>
      <c r="D259" s="14"/>
      <c r="E259" s="14"/>
      <c r="F259" s="10" t="str">
        <f>IFERROR(VLOOKUP(E259, 'Data References'!$C$3:$D$55, 2, FALSE),"")</f>
        <v/>
      </c>
      <c r="G259" s="10" t="str">
        <f>IFERROR(VLOOKUP(F259,'Data References'!$D$3:$E$55,2,FALSE),"")</f>
        <v/>
      </c>
      <c r="H259" s="10" t="str">
        <f t="shared" ref="H259:H322" si="20">IFERROR(IF($D259="","",IF($D259="Male",$W$29,$W$30)),"")</f>
        <v/>
      </c>
      <c r="I259" s="7" t="str">
        <f t="shared" ref="I259:I322" si="21">IF(OR(H259="", G259=""), "", ROUNDDOWN(H259*G259, 0))</f>
        <v/>
      </c>
      <c r="J259" s="14"/>
      <c r="K259" s="7" t="str">
        <f t="shared" ref="K259:K322" si="22">IFERROR(IF(OR(J259="", I259=""), "", IF(J259&lt;I259, "Pass", "Fail")), "")</f>
        <v/>
      </c>
      <c r="L259" s="7" t="str" cm="1">
        <f t="array" ref="L259">IFERROR(IF(COUNTBLANK(M259:Q259)&gt;0, "", IF(AND(M259:Q259="Pass"), "Pass", "Fail")), "")</f>
        <v/>
      </c>
      <c r="M259" s="7"/>
      <c r="N259" s="7"/>
      <c r="O259" s="7"/>
      <c r="P259" s="7"/>
      <c r="Q259" s="7"/>
      <c r="R259" s="7" t="str">
        <f t="shared" ref="R259:R322" si="23">IFERROR(IF(OR(K259="", L259=""), "", IF(AND(K259="Pass", L259="Pass"), "Pass", "Fail")), "")</f>
        <v/>
      </c>
      <c r="S259" s="14"/>
      <c r="T259" s="7" t="str">
        <f t="shared" ref="T259:T322" si="24">IF(R259="", "", IF(R259="Pass", IF(S259=0, "Bronze", IF(OR(S259=1, S259=2, S259=3), "Silver", IF(S259=4, "Gold", ""))), IF(R259="Fail", "N/A", "")))</f>
        <v/>
      </c>
      <c r="U259" s="2"/>
    </row>
    <row r="260" spans="1:21" x14ac:dyDescent="0.25">
      <c r="A260" s="14"/>
      <c r="B260" s="14"/>
      <c r="C260" s="14"/>
      <c r="D260" s="14"/>
      <c r="E260" s="14"/>
      <c r="F260" s="10" t="str">
        <f>IFERROR(VLOOKUP(E260, 'Data References'!$C$3:$D$55, 2, FALSE),"")</f>
        <v/>
      </c>
      <c r="G260" s="10" t="str">
        <f>IFERROR(VLOOKUP(F260,'Data References'!$D$3:$E$55,2,FALSE),"")</f>
        <v/>
      </c>
      <c r="H260" s="10" t="str">
        <f t="shared" si="20"/>
        <v/>
      </c>
      <c r="I260" s="7" t="str">
        <f t="shared" si="21"/>
        <v/>
      </c>
      <c r="J260" s="14"/>
      <c r="K260" s="7" t="str">
        <f t="shared" si="22"/>
        <v/>
      </c>
      <c r="L260" s="7" t="str" cm="1">
        <f t="array" ref="L260">IFERROR(IF(COUNTBLANK(M260:Q260)&gt;0, "", IF(AND(M260:Q260="Pass"), "Pass", "Fail")), "")</f>
        <v/>
      </c>
      <c r="M260" s="7"/>
      <c r="N260" s="7"/>
      <c r="O260" s="7"/>
      <c r="P260" s="7"/>
      <c r="Q260" s="7"/>
      <c r="R260" s="7" t="str">
        <f t="shared" si="23"/>
        <v/>
      </c>
      <c r="S260" s="14"/>
      <c r="T260" s="7" t="str">
        <f t="shared" si="24"/>
        <v/>
      </c>
      <c r="U260" s="2"/>
    </row>
    <row r="261" spans="1:21" x14ac:dyDescent="0.25">
      <c r="A261" s="14"/>
      <c r="B261" s="14"/>
      <c r="C261" s="14"/>
      <c r="D261" s="14"/>
      <c r="E261" s="14"/>
      <c r="F261" s="10" t="str">
        <f>IFERROR(VLOOKUP(E261, 'Data References'!$C$3:$D$55, 2, FALSE),"")</f>
        <v/>
      </c>
      <c r="G261" s="10" t="str">
        <f>IFERROR(VLOOKUP(F261,'Data References'!$D$3:$E$55,2,FALSE),"")</f>
        <v/>
      </c>
      <c r="H261" s="10" t="str">
        <f t="shared" si="20"/>
        <v/>
      </c>
      <c r="I261" s="7" t="str">
        <f t="shared" si="21"/>
        <v/>
      </c>
      <c r="J261" s="14"/>
      <c r="K261" s="7" t="str">
        <f t="shared" si="22"/>
        <v/>
      </c>
      <c r="L261" s="7" t="str" cm="1">
        <f t="array" ref="L261">IFERROR(IF(COUNTBLANK(M261:Q261)&gt;0, "", IF(AND(M261:Q261="Pass"), "Pass", "Fail")), "")</f>
        <v/>
      </c>
      <c r="M261" s="7"/>
      <c r="N261" s="7"/>
      <c r="O261" s="7"/>
      <c r="P261" s="7"/>
      <c r="Q261" s="7"/>
      <c r="R261" s="7" t="str">
        <f t="shared" si="23"/>
        <v/>
      </c>
      <c r="S261" s="14"/>
      <c r="T261" s="7" t="str">
        <f t="shared" si="24"/>
        <v/>
      </c>
      <c r="U261" s="2"/>
    </row>
    <row r="262" spans="1:21" x14ac:dyDescent="0.25">
      <c r="A262" s="14"/>
      <c r="B262" s="14"/>
      <c r="C262" s="14"/>
      <c r="D262" s="14"/>
      <c r="E262" s="14"/>
      <c r="F262" s="10" t="str">
        <f>IFERROR(VLOOKUP(E262, 'Data References'!$C$3:$D$55, 2, FALSE),"")</f>
        <v/>
      </c>
      <c r="G262" s="10" t="str">
        <f>IFERROR(VLOOKUP(F262,'Data References'!$D$3:$E$55,2,FALSE),"")</f>
        <v/>
      </c>
      <c r="H262" s="10" t="str">
        <f t="shared" si="20"/>
        <v/>
      </c>
      <c r="I262" s="7" t="str">
        <f t="shared" si="21"/>
        <v/>
      </c>
      <c r="J262" s="14"/>
      <c r="K262" s="7" t="str">
        <f t="shared" si="22"/>
        <v/>
      </c>
      <c r="L262" s="7" t="str" cm="1">
        <f t="array" ref="L262">IFERROR(IF(COUNTBLANK(M262:Q262)&gt;0, "", IF(AND(M262:Q262="Pass"), "Pass", "Fail")), "")</f>
        <v/>
      </c>
      <c r="M262" s="7"/>
      <c r="N262" s="7"/>
      <c r="O262" s="7"/>
      <c r="P262" s="7"/>
      <c r="Q262" s="7"/>
      <c r="R262" s="7" t="str">
        <f t="shared" si="23"/>
        <v/>
      </c>
      <c r="S262" s="14"/>
      <c r="T262" s="7" t="str">
        <f t="shared" si="24"/>
        <v/>
      </c>
      <c r="U262" s="2"/>
    </row>
    <row r="263" spans="1:21" x14ac:dyDescent="0.25">
      <c r="A263" s="14"/>
      <c r="B263" s="14"/>
      <c r="C263" s="14"/>
      <c r="D263" s="14"/>
      <c r="E263" s="14"/>
      <c r="F263" s="10" t="str">
        <f>IFERROR(VLOOKUP(E263, 'Data References'!$C$3:$D$55, 2, FALSE),"")</f>
        <v/>
      </c>
      <c r="G263" s="10" t="str">
        <f>IFERROR(VLOOKUP(F263,'Data References'!$D$3:$E$55,2,FALSE),"")</f>
        <v/>
      </c>
      <c r="H263" s="10" t="str">
        <f t="shared" si="20"/>
        <v/>
      </c>
      <c r="I263" s="7" t="str">
        <f t="shared" si="21"/>
        <v/>
      </c>
      <c r="J263" s="14"/>
      <c r="K263" s="7" t="str">
        <f t="shared" si="22"/>
        <v/>
      </c>
      <c r="L263" s="7" t="str" cm="1">
        <f t="array" ref="L263">IFERROR(IF(COUNTBLANK(M263:Q263)&gt;0, "", IF(AND(M263:Q263="Pass"), "Pass", "Fail")), "")</f>
        <v/>
      </c>
      <c r="M263" s="7"/>
      <c r="N263" s="7"/>
      <c r="O263" s="7"/>
      <c r="P263" s="7"/>
      <c r="Q263" s="7"/>
      <c r="R263" s="7" t="str">
        <f t="shared" si="23"/>
        <v/>
      </c>
      <c r="S263" s="14"/>
      <c r="T263" s="7" t="str">
        <f t="shared" si="24"/>
        <v/>
      </c>
      <c r="U263" s="2"/>
    </row>
    <row r="264" spans="1:21" x14ac:dyDescent="0.25">
      <c r="A264" s="14"/>
      <c r="B264" s="14"/>
      <c r="C264" s="14"/>
      <c r="D264" s="14"/>
      <c r="E264" s="14"/>
      <c r="F264" s="10" t="str">
        <f>IFERROR(VLOOKUP(E264, 'Data References'!$C$3:$D$55, 2, FALSE),"")</f>
        <v/>
      </c>
      <c r="G264" s="10" t="str">
        <f>IFERROR(VLOOKUP(F264,'Data References'!$D$3:$E$55,2,FALSE),"")</f>
        <v/>
      </c>
      <c r="H264" s="10" t="str">
        <f t="shared" si="20"/>
        <v/>
      </c>
      <c r="I264" s="7" t="str">
        <f t="shared" si="21"/>
        <v/>
      </c>
      <c r="J264" s="14"/>
      <c r="K264" s="7" t="str">
        <f t="shared" si="22"/>
        <v/>
      </c>
      <c r="L264" s="7" t="str" cm="1">
        <f t="array" ref="L264">IFERROR(IF(COUNTBLANK(M264:Q264)&gt;0, "", IF(AND(M264:Q264="Pass"), "Pass", "Fail")), "")</f>
        <v/>
      </c>
      <c r="M264" s="7"/>
      <c r="N264" s="7"/>
      <c r="O264" s="7"/>
      <c r="P264" s="7"/>
      <c r="Q264" s="7"/>
      <c r="R264" s="7" t="str">
        <f t="shared" si="23"/>
        <v/>
      </c>
      <c r="S264" s="14"/>
      <c r="T264" s="7" t="str">
        <f t="shared" si="24"/>
        <v/>
      </c>
      <c r="U264" s="2"/>
    </row>
    <row r="265" spans="1:21" x14ac:dyDescent="0.25">
      <c r="A265" s="14"/>
      <c r="B265" s="14"/>
      <c r="C265" s="14"/>
      <c r="D265" s="14"/>
      <c r="E265" s="14"/>
      <c r="F265" s="10" t="str">
        <f>IFERROR(VLOOKUP(E265, 'Data References'!$C$3:$D$55, 2, FALSE),"")</f>
        <v/>
      </c>
      <c r="G265" s="10" t="str">
        <f>IFERROR(VLOOKUP(F265,'Data References'!$D$3:$E$55,2,FALSE),"")</f>
        <v/>
      </c>
      <c r="H265" s="10" t="str">
        <f t="shared" si="20"/>
        <v/>
      </c>
      <c r="I265" s="7" t="str">
        <f t="shared" si="21"/>
        <v/>
      </c>
      <c r="J265" s="14"/>
      <c r="K265" s="7" t="str">
        <f t="shared" si="22"/>
        <v/>
      </c>
      <c r="L265" s="7" t="str" cm="1">
        <f t="array" ref="L265">IFERROR(IF(COUNTBLANK(M265:Q265)&gt;0, "", IF(AND(M265:Q265="Pass"), "Pass", "Fail")), "")</f>
        <v/>
      </c>
      <c r="M265" s="7"/>
      <c r="N265" s="7"/>
      <c r="O265" s="7"/>
      <c r="P265" s="7"/>
      <c r="Q265" s="7"/>
      <c r="R265" s="7" t="str">
        <f t="shared" si="23"/>
        <v/>
      </c>
      <c r="S265" s="14"/>
      <c r="T265" s="7" t="str">
        <f t="shared" si="24"/>
        <v/>
      </c>
      <c r="U265" s="2"/>
    </row>
    <row r="266" spans="1:21" x14ac:dyDescent="0.25">
      <c r="A266" s="14"/>
      <c r="B266" s="14"/>
      <c r="C266" s="14"/>
      <c r="D266" s="14"/>
      <c r="E266" s="14"/>
      <c r="F266" s="10" t="str">
        <f>IFERROR(VLOOKUP(E266, 'Data References'!$C$3:$D$55, 2, FALSE),"")</f>
        <v/>
      </c>
      <c r="G266" s="10" t="str">
        <f>IFERROR(VLOOKUP(F266,'Data References'!$D$3:$E$55,2,FALSE),"")</f>
        <v/>
      </c>
      <c r="H266" s="10" t="str">
        <f t="shared" si="20"/>
        <v/>
      </c>
      <c r="I266" s="7" t="str">
        <f t="shared" si="21"/>
        <v/>
      </c>
      <c r="J266" s="14"/>
      <c r="K266" s="7" t="str">
        <f t="shared" si="22"/>
        <v/>
      </c>
      <c r="L266" s="7" t="str" cm="1">
        <f t="array" ref="L266">IFERROR(IF(COUNTBLANK(M266:Q266)&gt;0, "", IF(AND(M266:Q266="Pass"), "Pass", "Fail")), "")</f>
        <v/>
      </c>
      <c r="M266" s="7"/>
      <c r="N266" s="7"/>
      <c r="O266" s="7"/>
      <c r="P266" s="7"/>
      <c r="Q266" s="7"/>
      <c r="R266" s="7" t="str">
        <f t="shared" si="23"/>
        <v/>
      </c>
      <c r="S266" s="14"/>
      <c r="T266" s="7" t="str">
        <f t="shared" si="24"/>
        <v/>
      </c>
      <c r="U266" s="2"/>
    </row>
    <row r="267" spans="1:21" x14ac:dyDescent="0.25">
      <c r="A267" s="14"/>
      <c r="B267" s="14"/>
      <c r="C267" s="14"/>
      <c r="D267" s="14"/>
      <c r="E267" s="14"/>
      <c r="F267" s="10" t="str">
        <f>IFERROR(VLOOKUP(E267, 'Data References'!$C$3:$D$55, 2, FALSE),"")</f>
        <v/>
      </c>
      <c r="G267" s="10" t="str">
        <f>IFERROR(VLOOKUP(F267,'Data References'!$D$3:$E$55,2,FALSE),"")</f>
        <v/>
      </c>
      <c r="H267" s="10" t="str">
        <f t="shared" si="20"/>
        <v/>
      </c>
      <c r="I267" s="7" t="str">
        <f t="shared" si="21"/>
        <v/>
      </c>
      <c r="J267" s="14"/>
      <c r="K267" s="7" t="str">
        <f t="shared" si="22"/>
        <v/>
      </c>
      <c r="L267" s="7" t="str" cm="1">
        <f t="array" ref="L267">IFERROR(IF(COUNTBLANK(M267:Q267)&gt;0, "", IF(AND(M267:Q267="Pass"), "Pass", "Fail")), "")</f>
        <v/>
      </c>
      <c r="M267" s="7"/>
      <c r="N267" s="7"/>
      <c r="O267" s="7"/>
      <c r="P267" s="7"/>
      <c r="Q267" s="7"/>
      <c r="R267" s="7" t="str">
        <f t="shared" si="23"/>
        <v/>
      </c>
      <c r="S267" s="14"/>
      <c r="T267" s="7" t="str">
        <f t="shared" si="24"/>
        <v/>
      </c>
      <c r="U267" s="2"/>
    </row>
    <row r="268" spans="1:21" x14ac:dyDescent="0.25">
      <c r="A268" s="14"/>
      <c r="B268" s="14"/>
      <c r="C268" s="14"/>
      <c r="D268" s="14"/>
      <c r="E268" s="14"/>
      <c r="F268" s="10" t="str">
        <f>IFERROR(VLOOKUP(E268, 'Data References'!$C$3:$D$55, 2, FALSE),"")</f>
        <v/>
      </c>
      <c r="G268" s="10" t="str">
        <f>IFERROR(VLOOKUP(F268,'Data References'!$D$3:$E$55,2,FALSE),"")</f>
        <v/>
      </c>
      <c r="H268" s="10" t="str">
        <f t="shared" si="20"/>
        <v/>
      </c>
      <c r="I268" s="7" t="str">
        <f t="shared" si="21"/>
        <v/>
      </c>
      <c r="J268" s="14"/>
      <c r="K268" s="7" t="str">
        <f t="shared" si="22"/>
        <v/>
      </c>
      <c r="L268" s="7" t="str" cm="1">
        <f t="array" ref="L268">IFERROR(IF(COUNTBLANK(M268:Q268)&gt;0, "", IF(AND(M268:Q268="Pass"), "Pass", "Fail")), "")</f>
        <v/>
      </c>
      <c r="M268" s="7"/>
      <c r="N268" s="7"/>
      <c r="O268" s="7"/>
      <c r="P268" s="7"/>
      <c r="Q268" s="7"/>
      <c r="R268" s="7" t="str">
        <f t="shared" si="23"/>
        <v/>
      </c>
      <c r="S268" s="14"/>
      <c r="T268" s="7" t="str">
        <f t="shared" si="24"/>
        <v/>
      </c>
      <c r="U268" s="2"/>
    </row>
    <row r="269" spans="1:21" x14ac:dyDescent="0.25">
      <c r="A269" s="14"/>
      <c r="B269" s="14"/>
      <c r="C269" s="14"/>
      <c r="D269" s="14"/>
      <c r="E269" s="14"/>
      <c r="F269" s="10" t="str">
        <f>IFERROR(VLOOKUP(E269, 'Data References'!$C$3:$D$55, 2, FALSE),"")</f>
        <v/>
      </c>
      <c r="G269" s="10" t="str">
        <f>IFERROR(VLOOKUP(F269,'Data References'!$D$3:$E$55,2,FALSE),"")</f>
        <v/>
      </c>
      <c r="H269" s="10" t="str">
        <f t="shared" si="20"/>
        <v/>
      </c>
      <c r="I269" s="7" t="str">
        <f t="shared" si="21"/>
        <v/>
      </c>
      <c r="J269" s="14"/>
      <c r="K269" s="7" t="str">
        <f t="shared" si="22"/>
        <v/>
      </c>
      <c r="L269" s="7" t="str" cm="1">
        <f t="array" ref="L269">IFERROR(IF(COUNTBLANK(M269:Q269)&gt;0, "", IF(AND(M269:Q269="Pass"), "Pass", "Fail")), "")</f>
        <v/>
      </c>
      <c r="M269" s="7"/>
      <c r="N269" s="7"/>
      <c r="O269" s="7"/>
      <c r="P269" s="7"/>
      <c r="Q269" s="7"/>
      <c r="R269" s="7" t="str">
        <f t="shared" si="23"/>
        <v/>
      </c>
      <c r="S269" s="14"/>
      <c r="T269" s="7" t="str">
        <f t="shared" si="24"/>
        <v/>
      </c>
      <c r="U269" s="2"/>
    </row>
    <row r="270" spans="1:21" x14ac:dyDescent="0.25">
      <c r="A270" s="14"/>
      <c r="B270" s="14"/>
      <c r="C270" s="14"/>
      <c r="D270" s="14"/>
      <c r="E270" s="14"/>
      <c r="F270" s="10" t="str">
        <f>IFERROR(VLOOKUP(E270, 'Data References'!$C$3:$D$55, 2, FALSE),"")</f>
        <v/>
      </c>
      <c r="G270" s="10" t="str">
        <f>IFERROR(VLOOKUP(F270,'Data References'!$D$3:$E$55,2,FALSE),"")</f>
        <v/>
      </c>
      <c r="H270" s="10" t="str">
        <f t="shared" si="20"/>
        <v/>
      </c>
      <c r="I270" s="7" t="str">
        <f t="shared" si="21"/>
        <v/>
      </c>
      <c r="J270" s="14"/>
      <c r="K270" s="7" t="str">
        <f t="shared" si="22"/>
        <v/>
      </c>
      <c r="L270" s="7" t="str" cm="1">
        <f t="array" ref="L270">IFERROR(IF(COUNTBLANK(M270:Q270)&gt;0, "", IF(AND(M270:Q270="Pass"), "Pass", "Fail")), "")</f>
        <v/>
      </c>
      <c r="M270" s="7"/>
      <c r="N270" s="7"/>
      <c r="O270" s="7"/>
      <c r="P270" s="7"/>
      <c r="Q270" s="7"/>
      <c r="R270" s="7" t="str">
        <f t="shared" si="23"/>
        <v/>
      </c>
      <c r="S270" s="14"/>
      <c r="T270" s="7" t="str">
        <f t="shared" si="24"/>
        <v/>
      </c>
      <c r="U270" s="2"/>
    </row>
    <row r="271" spans="1:21" x14ac:dyDescent="0.25">
      <c r="A271" s="14"/>
      <c r="B271" s="14"/>
      <c r="C271" s="14"/>
      <c r="D271" s="14"/>
      <c r="E271" s="14"/>
      <c r="F271" s="10" t="str">
        <f>IFERROR(VLOOKUP(E271, 'Data References'!$C$3:$D$55, 2, FALSE),"")</f>
        <v/>
      </c>
      <c r="G271" s="10" t="str">
        <f>IFERROR(VLOOKUP(F271,'Data References'!$D$3:$E$55,2,FALSE),"")</f>
        <v/>
      </c>
      <c r="H271" s="10" t="str">
        <f t="shared" si="20"/>
        <v/>
      </c>
      <c r="I271" s="7" t="str">
        <f t="shared" si="21"/>
        <v/>
      </c>
      <c r="J271" s="14"/>
      <c r="K271" s="7" t="str">
        <f t="shared" si="22"/>
        <v/>
      </c>
      <c r="L271" s="7" t="str" cm="1">
        <f t="array" ref="L271">IFERROR(IF(COUNTBLANK(M271:Q271)&gt;0, "", IF(AND(M271:Q271="Pass"), "Pass", "Fail")), "")</f>
        <v/>
      </c>
      <c r="M271" s="7"/>
      <c r="N271" s="7"/>
      <c r="O271" s="7"/>
      <c r="P271" s="7"/>
      <c r="Q271" s="7"/>
      <c r="R271" s="7" t="str">
        <f t="shared" si="23"/>
        <v/>
      </c>
      <c r="S271" s="14"/>
      <c r="T271" s="7" t="str">
        <f t="shared" si="24"/>
        <v/>
      </c>
      <c r="U271" s="2"/>
    </row>
    <row r="272" spans="1:21" x14ac:dyDescent="0.25">
      <c r="A272" s="14"/>
      <c r="B272" s="14"/>
      <c r="C272" s="14"/>
      <c r="D272" s="14"/>
      <c r="E272" s="14"/>
      <c r="F272" s="10" t="str">
        <f>IFERROR(VLOOKUP(E272, 'Data References'!$C$3:$D$55, 2, FALSE),"")</f>
        <v/>
      </c>
      <c r="G272" s="10" t="str">
        <f>IFERROR(VLOOKUP(F272,'Data References'!$D$3:$E$55,2,FALSE),"")</f>
        <v/>
      </c>
      <c r="H272" s="10" t="str">
        <f t="shared" si="20"/>
        <v/>
      </c>
      <c r="I272" s="7" t="str">
        <f t="shared" si="21"/>
        <v/>
      </c>
      <c r="J272" s="14"/>
      <c r="K272" s="7" t="str">
        <f t="shared" si="22"/>
        <v/>
      </c>
      <c r="L272" s="7" t="str" cm="1">
        <f t="array" ref="L272">IFERROR(IF(COUNTBLANK(M272:Q272)&gt;0, "", IF(AND(M272:Q272="Pass"), "Pass", "Fail")), "")</f>
        <v/>
      </c>
      <c r="M272" s="7"/>
      <c r="N272" s="7"/>
      <c r="O272" s="7"/>
      <c r="P272" s="7"/>
      <c r="Q272" s="7"/>
      <c r="R272" s="7" t="str">
        <f t="shared" si="23"/>
        <v/>
      </c>
      <c r="S272" s="14"/>
      <c r="T272" s="7" t="str">
        <f t="shared" si="24"/>
        <v/>
      </c>
      <c r="U272" s="2"/>
    </row>
    <row r="273" spans="1:21" x14ac:dyDescent="0.25">
      <c r="A273" s="14"/>
      <c r="B273" s="14"/>
      <c r="C273" s="14"/>
      <c r="D273" s="14"/>
      <c r="E273" s="14"/>
      <c r="F273" s="10" t="str">
        <f>IFERROR(VLOOKUP(E273, 'Data References'!$C$3:$D$55, 2, FALSE),"")</f>
        <v/>
      </c>
      <c r="G273" s="10" t="str">
        <f>IFERROR(VLOOKUP(F273,'Data References'!$D$3:$E$55,2,FALSE),"")</f>
        <v/>
      </c>
      <c r="H273" s="10" t="str">
        <f t="shared" si="20"/>
        <v/>
      </c>
      <c r="I273" s="7" t="str">
        <f t="shared" si="21"/>
        <v/>
      </c>
      <c r="J273" s="14"/>
      <c r="K273" s="7" t="str">
        <f t="shared" si="22"/>
        <v/>
      </c>
      <c r="L273" s="7" t="str" cm="1">
        <f t="array" ref="L273">IFERROR(IF(COUNTBLANK(M273:Q273)&gt;0, "", IF(AND(M273:Q273="Pass"), "Pass", "Fail")), "")</f>
        <v/>
      </c>
      <c r="M273" s="7"/>
      <c r="N273" s="7"/>
      <c r="O273" s="7"/>
      <c r="P273" s="7"/>
      <c r="Q273" s="7"/>
      <c r="R273" s="7" t="str">
        <f t="shared" si="23"/>
        <v/>
      </c>
      <c r="S273" s="14"/>
      <c r="T273" s="7" t="str">
        <f t="shared" si="24"/>
        <v/>
      </c>
      <c r="U273" s="2"/>
    </row>
    <row r="274" spans="1:21" x14ac:dyDescent="0.25">
      <c r="A274" s="14"/>
      <c r="B274" s="14"/>
      <c r="C274" s="14"/>
      <c r="D274" s="14"/>
      <c r="E274" s="14"/>
      <c r="F274" s="10" t="str">
        <f>IFERROR(VLOOKUP(E274, 'Data References'!$C$3:$D$55, 2, FALSE),"")</f>
        <v/>
      </c>
      <c r="G274" s="10" t="str">
        <f>IFERROR(VLOOKUP(F274,'Data References'!$D$3:$E$55,2,FALSE),"")</f>
        <v/>
      </c>
      <c r="H274" s="10" t="str">
        <f t="shared" si="20"/>
        <v/>
      </c>
      <c r="I274" s="7" t="str">
        <f t="shared" si="21"/>
        <v/>
      </c>
      <c r="J274" s="14"/>
      <c r="K274" s="7" t="str">
        <f t="shared" si="22"/>
        <v/>
      </c>
      <c r="L274" s="7" t="str" cm="1">
        <f t="array" ref="L274">IFERROR(IF(COUNTBLANK(M274:Q274)&gt;0, "", IF(AND(M274:Q274="Pass"), "Pass", "Fail")), "")</f>
        <v/>
      </c>
      <c r="M274" s="7"/>
      <c r="N274" s="7"/>
      <c r="O274" s="7"/>
      <c r="P274" s="7"/>
      <c r="Q274" s="7"/>
      <c r="R274" s="7" t="str">
        <f t="shared" si="23"/>
        <v/>
      </c>
      <c r="S274" s="14"/>
      <c r="T274" s="7" t="str">
        <f t="shared" si="24"/>
        <v/>
      </c>
      <c r="U274" s="2"/>
    </row>
    <row r="275" spans="1:21" x14ac:dyDescent="0.25">
      <c r="A275" s="14"/>
      <c r="B275" s="14"/>
      <c r="C275" s="14"/>
      <c r="D275" s="14"/>
      <c r="E275" s="14"/>
      <c r="F275" s="10" t="str">
        <f>IFERROR(VLOOKUP(E275, 'Data References'!$C$3:$D$55, 2, FALSE),"")</f>
        <v/>
      </c>
      <c r="G275" s="10" t="str">
        <f>IFERROR(VLOOKUP(F275,'Data References'!$D$3:$E$55,2,FALSE),"")</f>
        <v/>
      </c>
      <c r="H275" s="10" t="str">
        <f t="shared" si="20"/>
        <v/>
      </c>
      <c r="I275" s="7" t="str">
        <f t="shared" si="21"/>
        <v/>
      </c>
      <c r="J275" s="14"/>
      <c r="K275" s="7" t="str">
        <f t="shared" si="22"/>
        <v/>
      </c>
      <c r="L275" s="7" t="str" cm="1">
        <f t="array" ref="L275">IFERROR(IF(COUNTBLANK(M275:Q275)&gt;0, "", IF(AND(M275:Q275="Pass"), "Pass", "Fail")), "")</f>
        <v/>
      </c>
      <c r="M275" s="7"/>
      <c r="N275" s="7"/>
      <c r="O275" s="7"/>
      <c r="P275" s="7"/>
      <c r="Q275" s="7"/>
      <c r="R275" s="7" t="str">
        <f t="shared" si="23"/>
        <v/>
      </c>
      <c r="S275" s="14"/>
      <c r="T275" s="7" t="str">
        <f t="shared" si="24"/>
        <v/>
      </c>
      <c r="U275" s="2"/>
    </row>
    <row r="276" spans="1:21" x14ac:dyDescent="0.25">
      <c r="A276" s="14"/>
      <c r="B276" s="14"/>
      <c r="C276" s="14"/>
      <c r="D276" s="14"/>
      <c r="E276" s="14"/>
      <c r="F276" s="10" t="str">
        <f>IFERROR(VLOOKUP(E276, 'Data References'!$C$3:$D$55, 2, FALSE),"")</f>
        <v/>
      </c>
      <c r="G276" s="10" t="str">
        <f>IFERROR(VLOOKUP(F276,'Data References'!$D$3:$E$55,2,FALSE),"")</f>
        <v/>
      </c>
      <c r="H276" s="10" t="str">
        <f t="shared" si="20"/>
        <v/>
      </c>
      <c r="I276" s="7" t="str">
        <f t="shared" si="21"/>
        <v/>
      </c>
      <c r="J276" s="14"/>
      <c r="K276" s="7" t="str">
        <f t="shared" si="22"/>
        <v/>
      </c>
      <c r="L276" s="7" t="str" cm="1">
        <f t="array" ref="L276">IFERROR(IF(COUNTBLANK(M276:Q276)&gt;0, "", IF(AND(M276:Q276="Pass"), "Pass", "Fail")), "")</f>
        <v/>
      </c>
      <c r="M276" s="7"/>
      <c r="N276" s="7"/>
      <c r="O276" s="7"/>
      <c r="P276" s="7"/>
      <c r="Q276" s="7"/>
      <c r="R276" s="7" t="str">
        <f t="shared" si="23"/>
        <v/>
      </c>
      <c r="S276" s="14"/>
      <c r="T276" s="7" t="str">
        <f t="shared" si="24"/>
        <v/>
      </c>
      <c r="U276" s="2"/>
    </row>
    <row r="277" spans="1:21" x14ac:dyDescent="0.25">
      <c r="A277" s="14"/>
      <c r="B277" s="14"/>
      <c r="C277" s="14"/>
      <c r="D277" s="14"/>
      <c r="E277" s="14"/>
      <c r="F277" s="10" t="str">
        <f>IFERROR(VLOOKUP(E277, 'Data References'!$C$3:$D$55, 2, FALSE),"")</f>
        <v/>
      </c>
      <c r="G277" s="10" t="str">
        <f>IFERROR(VLOOKUP(F277,'Data References'!$D$3:$E$55,2,FALSE),"")</f>
        <v/>
      </c>
      <c r="H277" s="10" t="str">
        <f t="shared" si="20"/>
        <v/>
      </c>
      <c r="I277" s="7" t="str">
        <f t="shared" si="21"/>
        <v/>
      </c>
      <c r="J277" s="14"/>
      <c r="K277" s="7" t="str">
        <f t="shared" si="22"/>
        <v/>
      </c>
      <c r="L277" s="7" t="str" cm="1">
        <f t="array" ref="L277">IFERROR(IF(COUNTBLANK(M277:Q277)&gt;0, "", IF(AND(M277:Q277="Pass"), "Pass", "Fail")), "")</f>
        <v/>
      </c>
      <c r="M277" s="7"/>
      <c r="N277" s="7"/>
      <c r="O277" s="7"/>
      <c r="P277" s="7"/>
      <c r="Q277" s="7"/>
      <c r="R277" s="7" t="str">
        <f t="shared" si="23"/>
        <v/>
      </c>
      <c r="S277" s="14"/>
      <c r="T277" s="7" t="str">
        <f t="shared" si="24"/>
        <v/>
      </c>
      <c r="U277" s="2"/>
    </row>
    <row r="278" spans="1:21" x14ac:dyDescent="0.25">
      <c r="A278" s="14"/>
      <c r="B278" s="14"/>
      <c r="C278" s="14"/>
      <c r="D278" s="14"/>
      <c r="E278" s="14"/>
      <c r="F278" s="10" t="str">
        <f>IFERROR(VLOOKUP(E278, 'Data References'!$C$3:$D$55, 2, FALSE),"")</f>
        <v/>
      </c>
      <c r="G278" s="10" t="str">
        <f>IFERROR(VLOOKUP(F278,'Data References'!$D$3:$E$55,2,FALSE),"")</f>
        <v/>
      </c>
      <c r="H278" s="10" t="str">
        <f t="shared" si="20"/>
        <v/>
      </c>
      <c r="I278" s="7" t="str">
        <f t="shared" si="21"/>
        <v/>
      </c>
      <c r="J278" s="14"/>
      <c r="K278" s="7" t="str">
        <f t="shared" si="22"/>
        <v/>
      </c>
      <c r="L278" s="7" t="str" cm="1">
        <f t="array" ref="L278">IFERROR(IF(COUNTBLANK(M278:Q278)&gt;0, "", IF(AND(M278:Q278="Pass"), "Pass", "Fail")), "")</f>
        <v/>
      </c>
      <c r="M278" s="7"/>
      <c r="N278" s="7"/>
      <c r="O278" s="7"/>
      <c r="P278" s="7"/>
      <c r="Q278" s="7"/>
      <c r="R278" s="7" t="str">
        <f t="shared" si="23"/>
        <v/>
      </c>
      <c r="S278" s="14"/>
      <c r="T278" s="7" t="str">
        <f t="shared" si="24"/>
        <v/>
      </c>
      <c r="U278" s="2"/>
    </row>
    <row r="279" spans="1:21" x14ac:dyDescent="0.25">
      <c r="A279" s="14"/>
      <c r="B279" s="14"/>
      <c r="C279" s="14"/>
      <c r="D279" s="14"/>
      <c r="E279" s="14"/>
      <c r="F279" s="10" t="str">
        <f>IFERROR(VLOOKUP(E279, 'Data References'!$C$3:$D$55, 2, FALSE),"")</f>
        <v/>
      </c>
      <c r="G279" s="10" t="str">
        <f>IFERROR(VLOOKUP(F279,'Data References'!$D$3:$E$55,2,FALSE),"")</f>
        <v/>
      </c>
      <c r="H279" s="10" t="str">
        <f t="shared" si="20"/>
        <v/>
      </c>
      <c r="I279" s="7" t="str">
        <f t="shared" si="21"/>
        <v/>
      </c>
      <c r="J279" s="14"/>
      <c r="K279" s="7" t="str">
        <f t="shared" si="22"/>
        <v/>
      </c>
      <c r="L279" s="7" t="str" cm="1">
        <f t="array" ref="L279">IFERROR(IF(COUNTBLANK(M279:Q279)&gt;0, "", IF(AND(M279:Q279="Pass"), "Pass", "Fail")), "")</f>
        <v/>
      </c>
      <c r="M279" s="7"/>
      <c r="N279" s="7"/>
      <c r="O279" s="7"/>
      <c r="P279" s="7"/>
      <c r="Q279" s="7"/>
      <c r="R279" s="7" t="str">
        <f t="shared" si="23"/>
        <v/>
      </c>
      <c r="S279" s="14"/>
      <c r="T279" s="7" t="str">
        <f t="shared" si="24"/>
        <v/>
      </c>
      <c r="U279" s="2"/>
    </row>
    <row r="280" spans="1:21" x14ac:dyDescent="0.25">
      <c r="A280" s="14"/>
      <c r="B280" s="14"/>
      <c r="C280" s="14"/>
      <c r="D280" s="14"/>
      <c r="E280" s="14"/>
      <c r="F280" s="10" t="str">
        <f>IFERROR(VLOOKUP(E280, 'Data References'!$C$3:$D$55, 2, FALSE),"")</f>
        <v/>
      </c>
      <c r="G280" s="10" t="str">
        <f>IFERROR(VLOOKUP(F280,'Data References'!$D$3:$E$55,2,FALSE),"")</f>
        <v/>
      </c>
      <c r="H280" s="10" t="str">
        <f t="shared" si="20"/>
        <v/>
      </c>
      <c r="I280" s="7" t="str">
        <f t="shared" si="21"/>
        <v/>
      </c>
      <c r="J280" s="14"/>
      <c r="K280" s="7" t="str">
        <f t="shared" si="22"/>
        <v/>
      </c>
      <c r="L280" s="7" t="str" cm="1">
        <f t="array" ref="L280">IFERROR(IF(COUNTBLANK(M280:Q280)&gt;0, "", IF(AND(M280:Q280="Pass"), "Pass", "Fail")), "")</f>
        <v/>
      </c>
      <c r="M280" s="7"/>
      <c r="N280" s="7"/>
      <c r="O280" s="7"/>
      <c r="P280" s="7"/>
      <c r="Q280" s="7"/>
      <c r="R280" s="7" t="str">
        <f t="shared" si="23"/>
        <v/>
      </c>
      <c r="S280" s="14"/>
      <c r="T280" s="7" t="str">
        <f t="shared" si="24"/>
        <v/>
      </c>
      <c r="U280" s="2"/>
    </row>
    <row r="281" spans="1:21" x14ac:dyDescent="0.25">
      <c r="A281" s="14"/>
      <c r="B281" s="14"/>
      <c r="C281" s="14"/>
      <c r="D281" s="14"/>
      <c r="E281" s="14"/>
      <c r="F281" s="10" t="str">
        <f>IFERROR(VLOOKUP(E281, 'Data References'!$C$3:$D$55, 2, FALSE),"")</f>
        <v/>
      </c>
      <c r="G281" s="10" t="str">
        <f>IFERROR(VLOOKUP(F281,'Data References'!$D$3:$E$55,2,FALSE),"")</f>
        <v/>
      </c>
      <c r="H281" s="10" t="str">
        <f t="shared" si="20"/>
        <v/>
      </c>
      <c r="I281" s="7" t="str">
        <f t="shared" si="21"/>
        <v/>
      </c>
      <c r="J281" s="14"/>
      <c r="K281" s="7" t="str">
        <f t="shared" si="22"/>
        <v/>
      </c>
      <c r="L281" s="7" t="str" cm="1">
        <f t="array" ref="L281">IFERROR(IF(COUNTBLANK(M281:Q281)&gt;0, "", IF(AND(M281:Q281="Pass"), "Pass", "Fail")), "")</f>
        <v/>
      </c>
      <c r="M281" s="7"/>
      <c r="N281" s="7"/>
      <c r="O281" s="7"/>
      <c r="P281" s="7"/>
      <c r="Q281" s="7"/>
      <c r="R281" s="7" t="str">
        <f t="shared" si="23"/>
        <v/>
      </c>
      <c r="S281" s="14"/>
      <c r="T281" s="7" t="str">
        <f t="shared" si="24"/>
        <v/>
      </c>
      <c r="U281" s="2"/>
    </row>
    <row r="282" spans="1:21" x14ac:dyDescent="0.25">
      <c r="A282" s="14"/>
      <c r="B282" s="14"/>
      <c r="C282" s="14"/>
      <c r="D282" s="14"/>
      <c r="E282" s="14"/>
      <c r="F282" s="10" t="str">
        <f>IFERROR(VLOOKUP(E282, 'Data References'!$C$3:$D$55, 2, FALSE),"")</f>
        <v/>
      </c>
      <c r="G282" s="10" t="str">
        <f>IFERROR(VLOOKUP(F282,'Data References'!$D$3:$E$55,2,FALSE),"")</f>
        <v/>
      </c>
      <c r="H282" s="10" t="str">
        <f t="shared" si="20"/>
        <v/>
      </c>
      <c r="I282" s="7" t="str">
        <f t="shared" si="21"/>
        <v/>
      </c>
      <c r="J282" s="14"/>
      <c r="K282" s="7" t="str">
        <f t="shared" si="22"/>
        <v/>
      </c>
      <c r="L282" s="7" t="str" cm="1">
        <f t="array" ref="L282">IFERROR(IF(COUNTBLANK(M282:Q282)&gt;0, "", IF(AND(M282:Q282="Pass"), "Pass", "Fail")), "")</f>
        <v/>
      </c>
      <c r="M282" s="7"/>
      <c r="N282" s="7"/>
      <c r="O282" s="7"/>
      <c r="P282" s="7"/>
      <c r="Q282" s="7"/>
      <c r="R282" s="7" t="str">
        <f t="shared" si="23"/>
        <v/>
      </c>
      <c r="S282" s="14"/>
      <c r="T282" s="7" t="str">
        <f t="shared" si="24"/>
        <v/>
      </c>
      <c r="U282" s="2"/>
    </row>
    <row r="283" spans="1:21" x14ac:dyDescent="0.25">
      <c r="A283" s="14"/>
      <c r="B283" s="14"/>
      <c r="C283" s="14"/>
      <c r="D283" s="14"/>
      <c r="E283" s="14"/>
      <c r="F283" s="10" t="str">
        <f>IFERROR(VLOOKUP(E283, 'Data References'!$C$3:$D$55, 2, FALSE),"")</f>
        <v/>
      </c>
      <c r="G283" s="10" t="str">
        <f>IFERROR(VLOOKUP(F283,'Data References'!$D$3:$E$55,2,FALSE),"")</f>
        <v/>
      </c>
      <c r="H283" s="10" t="str">
        <f t="shared" si="20"/>
        <v/>
      </c>
      <c r="I283" s="7" t="str">
        <f t="shared" si="21"/>
        <v/>
      </c>
      <c r="J283" s="14"/>
      <c r="K283" s="7" t="str">
        <f t="shared" si="22"/>
        <v/>
      </c>
      <c r="L283" s="7" t="str" cm="1">
        <f t="array" ref="L283">IFERROR(IF(COUNTBLANK(M283:Q283)&gt;0, "", IF(AND(M283:Q283="Pass"), "Pass", "Fail")), "")</f>
        <v/>
      </c>
      <c r="M283" s="7"/>
      <c r="N283" s="7"/>
      <c r="O283" s="7"/>
      <c r="P283" s="7"/>
      <c r="Q283" s="7"/>
      <c r="R283" s="7" t="str">
        <f t="shared" si="23"/>
        <v/>
      </c>
      <c r="S283" s="14"/>
      <c r="T283" s="7" t="str">
        <f t="shared" si="24"/>
        <v/>
      </c>
      <c r="U283" s="2"/>
    </row>
    <row r="284" spans="1:21" x14ac:dyDescent="0.25">
      <c r="A284" s="14"/>
      <c r="B284" s="14"/>
      <c r="C284" s="14"/>
      <c r="D284" s="14"/>
      <c r="E284" s="14"/>
      <c r="F284" s="10" t="str">
        <f>IFERROR(VLOOKUP(E284, 'Data References'!$C$3:$D$55, 2, FALSE),"")</f>
        <v/>
      </c>
      <c r="G284" s="10" t="str">
        <f>IFERROR(VLOOKUP(F284,'Data References'!$D$3:$E$55,2,FALSE),"")</f>
        <v/>
      </c>
      <c r="H284" s="10" t="str">
        <f t="shared" si="20"/>
        <v/>
      </c>
      <c r="I284" s="7" t="str">
        <f t="shared" si="21"/>
        <v/>
      </c>
      <c r="J284" s="14"/>
      <c r="K284" s="7" t="str">
        <f t="shared" si="22"/>
        <v/>
      </c>
      <c r="L284" s="7" t="str" cm="1">
        <f t="array" ref="L284">IFERROR(IF(COUNTBLANK(M284:Q284)&gt;0, "", IF(AND(M284:Q284="Pass"), "Pass", "Fail")), "")</f>
        <v/>
      </c>
      <c r="M284" s="7"/>
      <c r="N284" s="7"/>
      <c r="O284" s="7"/>
      <c r="P284" s="7"/>
      <c r="Q284" s="7"/>
      <c r="R284" s="7" t="str">
        <f t="shared" si="23"/>
        <v/>
      </c>
      <c r="S284" s="14"/>
      <c r="T284" s="7" t="str">
        <f t="shared" si="24"/>
        <v/>
      </c>
      <c r="U284" s="2"/>
    </row>
    <row r="285" spans="1:21" x14ac:dyDescent="0.25">
      <c r="A285" s="14"/>
      <c r="B285" s="14"/>
      <c r="C285" s="14"/>
      <c r="D285" s="14"/>
      <c r="E285" s="14"/>
      <c r="F285" s="10" t="str">
        <f>IFERROR(VLOOKUP(E285, 'Data References'!$C$3:$D$55, 2, FALSE),"")</f>
        <v/>
      </c>
      <c r="G285" s="10" t="str">
        <f>IFERROR(VLOOKUP(F285,'Data References'!$D$3:$E$55,2,FALSE),"")</f>
        <v/>
      </c>
      <c r="H285" s="10" t="str">
        <f t="shared" si="20"/>
        <v/>
      </c>
      <c r="I285" s="7" t="str">
        <f t="shared" si="21"/>
        <v/>
      </c>
      <c r="J285" s="14"/>
      <c r="K285" s="7" t="str">
        <f t="shared" si="22"/>
        <v/>
      </c>
      <c r="L285" s="7" t="str" cm="1">
        <f t="array" ref="L285">IFERROR(IF(COUNTBLANK(M285:Q285)&gt;0, "", IF(AND(M285:Q285="Pass"), "Pass", "Fail")), "")</f>
        <v/>
      </c>
      <c r="M285" s="7"/>
      <c r="N285" s="7"/>
      <c r="O285" s="7"/>
      <c r="P285" s="7"/>
      <c r="Q285" s="7"/>
      <c r="R285" s="7" t="str">
        <f t="shared" si="23"/>
        <v/>
      </c>
      <c r="S285" s="14"/>
      <c r="T285" s="7" t="str">
        <f t="shared" si="24"/>
        <v/>
      </c>
      <c r="U285" s="2"/>
    </row>
    <row r="286" spans="1:21" x14ac:dyDescent="0.25">
      <c r="A286" s="14"/>
      <c r="B286" s="14"/>
      <c r="C286" s="14"/>
      <c r="D286" s="14"/>
      <c r="E286" s="14"/>
      <c r="F286" s="10" t="str">
        <f>IFERROR(VLOOKUP(E286, 'Data References'!$C$3:$D$55, 2, FALSE),"")</f>
        <v/>
      </c>
      <c r="G286" s="10" t="str">
        <f>IFERROR(VLOOKUP(F286,'Data References'!$D$3:$E$55,2,FALSE),"")</f>
        <v/>
      </c>
      <c r="H286" s="10" t="str">
        <f t="shared" si="20"/>
        <v/>
      </c>
      <c r="I286" s="7" t="str">
        <f t="shared" si="21"/>
        <v/>
      </c>
      <c r="J286" s="14"/>
      <c r="K286" s="7" t="str">
        <f t="shared" si="22"/>
        <v/>
      </c>
      <c r="L286" s="7" t="str" cm="1">
        <f t="array" ref="L286">IFERROR(IF(COUNTBLANK(M286:Q286)&gt;0, "", IF(AND(M286:Q286="Pass"), "Pass", "Fail")), "")</f>
        <v/>
      </c>
      <c r="M286" s="7"/>
      <c r="N286" s="7"/>
      <c r="O286" s="7"/>
      <c r="P286" s="7"/>
      <c r="Q286" s="7"/>
      <c r="R286" s="7" t="str">
        <f t="shared" si="23"/>
        <v/>
      </c>
      <c r="S286" s="14"/>
      <c r="T286" s="7" t="str">
        <f t="shared" si="24"/>
        <v/>
      </c>
      <c r="U286" s="2"/>
    </row>
    <row r="287" spans="1:21" x14ac:dyDescent="0.25">
      <c r="A287" s="14"/>
      <c r="B287" s="14"/>
      <c r="C287" s="14"/>
      <c r="D287" s="14"/>
      <c r="E287" s="14"/>
      <c r="F287" s="10" t="str">
        <f>IFERROR(VLOOKUP(E287, 'Data References'!$C$3:$D$55, 2, FALSE),"")</f>
        <v/>
      </c>
      <c r="G287" s="10" t="str">
        <f>IFERROR(VLOOKUP(F287,'Data References'!$D$3:$E$55,2,FALSE),"")</f>
        <v/>
      </c>
      <c r="H287" s="10" t="str">
        <f t="shared" si="20"/>
        <v/>
      </c>
      <c r="I287" s="7" t="str">
        <f t="shared" si="21"/>
        <v/>
      </c>
      <c r="J287" s="14"/>
      <c r="K287" s="7" t="str">
        <f t="shared" si="22"/>
        <v/>
      </c>
      <c r="L287" s="7" t="str" cm="1">
        <f t="array" ref="L287">IFERROR(IF(COUNTBLANK(M287:Q287)&gt;0, "", IF(AND(M287:Q287="Pass"), "Pass", "Fail")), "")</f>
        <v/>
      </c>
      <c r="M287" s="7"/>
      <c r="N287" s="7"/>
      <c r="O287" s="7"/>
      <c r="P287" s="7"/>
      <c r="Q287" s="7"/>
      <c r="R287" s="7" t="str">
        <f t="shared" si="23"/>
        <v/>
      </c>
      <c r="S287" s="14"/>
      <c r="T287" s="7" t="str">
        <f t="shared" si="24"/>
        <v/>
      </c>
      <c r="U287" s="2"/>
    </row>
    <row r="288" spans="1:21" x14ac:dyDescent="0.25">
      <c r="A288" s="14"/>
      <c r="B288" s="14"/>
      <c r="C288" s="14"/>
      <c r="D288" s="14"/>
      <c r="E288" s="14"/>
      <c r="F288" s="10" t="str">
        <f>IFERROR(VLOOKUP(E288, 'Data References'!$C$3:$D$55, 2, FALSE),"")</f>
        <v/>
      </c>
      <c r="G288" s="10" t="str">
        <f>IFERROR(VLOOKUP(F288,'Data References'!$D$3:$E$55,2,FALSE),"")</f>
        <v/>
      </c>
      <c r="H288" s="10" t="str">
        <f t="shared" si="20"/>
        <v/>
      </c>
      <c r="I288" s="7" t="str">
        <f t="shared" si="21"/>
        <v/>
      </c>
      <c r="J288" s="14"/>
      <c r="K288" s="7" t="str">
        <f t="shared" si="22"/>
        <v/>
      </c>
      <c r="L288" s="7" t="str" cm="1">
        <f t="array" ref="L288">IFERROR(IF(COUNTBLANK(M288:Q288)&gt;0, "", IF(AND(M288:Q288="Pass"), "Pass", "Fail")), "")</f>
        <v/>
      </c>
      <c r="M288" s="7"/>
      <c r="N288" s="7"/>
      <c r="O288" s="7"/>
      <c r="P288" s="7"/>
      <c r="Q288" s="7"/>
      <c r="R288" s="7" t="str">
        <f t="shared" si="23"/>
        <v/>
      </c>
      <c r="S288" s="14"/>
      <c r="T288" s="7" t="str">
        <f t="shared" si="24"/>
        <v/>
      </c>
      <c r="U288" s="2"/>
    </row>
    <row r="289" spans="1:21" x14ac:dyDescent="0.25">
      <c r="A289" s="14"/>
      <c r="B289" s="14"/>
      <c r="C289" s="14"/>
      <c r="D289" s="14"/>
      <c r="E289" s="14"/>
      <c r="F289" s="10" t="str">
        <f>IFERROR(VLOOKUP(E289, 'Data References'!$C$3:$D$55, 2, FALSE),"")</f>
        <v/>
      </c>
      <c r="G289" s="10" t="str">
        <f>IFERROR(VLOOKUP(F289,'Data References'!$D$3:$E$55,2,FALSE),"")</f>
        <v/>
      </c>
      <c r="H289" s="10" t="str">
        <f t="shared" si="20"/>
        <v/>
      </c>
      <c r="I289" s="7" t="str">
        <f t="shared" si="21"/>
        <v/>
      </c>
      <c r="J289" s="14"/>
      <c r="K289" s="7" t="str">
        <f t="shared" si="22"/>
        <v/>
      </c>
      <c r="L289" s="7" t="str" cm="1">
        <f t="array" ref="L289">IFERROR(IF(COUNTBLANK(M289:Q289)&gt;0, "", IF(AND(M289:Q289="Pass"), "Pass", "Fail")), "")</f>
        <v/>
      </c>
      <c r="M289" s="7"/>
      <c r="N289" s="7"/>
      <c r="O289" s="7"/>
      <c r="P289" s="7"/>
      <c r="Q289" s="7"/>
      <c r="R289" s="7" t="str">
        <f t="shared" si="23"/>
        <v/>
      </c>
      <c r="S289" s="14"/>
      <c r="T289" s="7" t="str">
        <f t="shared" si="24"/>
        <v/>
      </c>
      <c r="U289" s="2"/>
    </row>
    <row r="290" spans="1:21" x14ac:dyDescent="0.25">
      <c r="A290" s="14"/>
      <c r="B290" s="14"/>
      <c r="C290" s="14"/>
      <c r="D290" s="14"/>
      <c r="E290" s="14"/>
      <c r="F290" s="10" t="str">
        <f>IFERROR(VLOOKUP(E290, 'Data References'!$C$3:$D$55, 2, FALSE),"")</f>
        <v/>
      </c>
      <c r="G290" s="10" t="str">
        <f>IFERROR(VLOOKUP(F290,'Data References'!$D$3:$E$55,2,FALSE),"")</f>
        <v/>
      </c>
      <c r="H290" s="10" t="str">
        <f t="shared" si="20"/>
        <v/>
      </c>
      <c r="I290" s="7" t="str">
        <f t="shared" si="21"/>
        <v/>
      </c>
      <c r="J290" s="14"/>
      <c r="K290" s="7" t="str">
        <f t="shared" si="22"/>
        <v/>
      </c>
      <c r="L290" s="7" t="str" cm="1">
        <f t="array" ref="L290">IFERROR(IF(COUNTBLANK(M290:Q290)&gt;0, "", IF(AND(M290:Q290="Pass"), "Pass", "Fail")), "")</f>
        <v/>
      </c>
      <c r="M290" s="7"/>
      <c r="N290" s="7"/>
      <c r="O290" s="7"/>
      <c r="P290" s="7"/>
      <c r="Q290" s="7"/>
      <c r="R290" s="7" t="str">
        <f t="shared" si="23"/>
        <v/>
      </c>
      <c r="S290" s="14"/>
      <c r="T290" s="7" t="str">
        <f t="shared" si="24"/>
        <v/>
      </c>
      <c r="U290" s="2"/>
    </row>
    <row r="291" spans="1:21" x14ac:dyDescent="0.25">
      <c r="A291" s="14"/>
      <c r="B291" s="14"/>
      <c r="C291" s="14"/>
      <c r="D291" s="14"/>
      <c r="E291" s="14"/>
      <c r="F291" s="10" t="str">
        <f>IFERROR(VLOOKUP(E291, 'Data References'!$C$3:$D$55, 2, FALSE),"")</f>
        <v/>
      </c>
      <c r="G291" s="10" t="str">
        <f>IFERROR(VLOOKUP(F291,'Data References'!$D$3:$E$55,2,FALSE),"")</f>
        <v/>
      </c>
      <c r="H291" s="10" t="str">
        <f t="shared" si="20"/>
        <v/>
      </c>
      <c r="I291" s="7" t="str">
        <f t="shared" si="21"/>
        <v/>
      </c>
      <c r="J291" s="14"/>
      <c r="K291" s="7" t="str">
        <f t="shared" si="22"/>
        <v/>
      </c>
      <c r="L291" s="7" t="str" cm="1">
        <f t="array" ref="L291">IFERROR(IF(COUNTBLANK(M291:Q291)&gt;0, "", IF(AND(M291:Q291="Pass"), "Pass", "Fail")), "")</f>
        <v/>
      </c>
      <c r="M291" s="7"/>
      <c r="N291" s="7"/>
      <c r="O291" s="7"/>
      <c r="P291" s="7"/>
      <c r="Q291" s="7"/>
      <c r="R291" s="7" t="str">
        <f t="shared" si="23"/>
        <v/>
      </c>
      <c r="S291" s="14"/>
      <c r="T291" s="7" t="str">
        <f t="shared" si="24"/>
        <v/>
      </c>
      <c r="U291" s="2"/>
    </row>
    <row r="292" spans="1:21" x14ac:dyDescent="0.25">
      <c r="A292" s="14"/>
      <c r="B292" s="14"/>
      <c r="C292" s="14"/>
      <c r="D292" s="14"/>
      <c r="E292" s="14"/>
      <c r="F292" s="10" t="str">
        <f>IFERROR(VLOOKUP(E292, 'Data References'!$C$3:$D$55, 2, FALSE),"")</f>
        <v/>
      </c>
      <c r="G292" s="10" t="str">
        <f>IFERROR(VLOOKUP(F292,'Data References'!$D$3:$E$55,2,FALSE),"")</f>
        <v/>
      </c>
      <c r="H292" s="10" t="str">
        <f t="shared" si="20"/>
        <v/>
      </c>
      <c r="I292" s="7" t="str">
        <f t="shared" si="21"/>
        <v/>
      </c>
      <c r="J292" s="14"/>
      <c r="K292" s="7" t="str">
        <f t="shared" si="22"/>
        <v/>
      </c>
      <c r="L292" s="7" t="str" cm="1">
        <f t="array" ref="L292">IFERROR(IF(COUNTBLANK(M292:Q292)&gt;0, "", IF(AND(M292:Q292="Pass"), "Pass", "Fail")), "")</f>
        <v/>
      </c>
      <c r="M292" s="7"/>
      <c r="N292" s="7"/>
      <c r="O292" s="7"/>
      <c r="P292" s="7"/>
      <c r="Q292" s="7"/>
      <c r="R292" s="7" t="str">
        <f t="shared" si="23"/>
        <v/>
      </c>
      <c r="S292" s="14"/>
      <c r="T292" s="7" t="str">
        <f t="shared" si="24"/>
        <v/>
      </c>
      <c r="U292" s="2"/>
    </row>
    <row r="293" spans="1:21" x14ac:dyDescent="0.25">
      <c r="A293" s="14"/>
      <c r="B293" s="14"/>
      <c r="C293" s="14"/>
      <c r="D293" s="14"/>
      <c r="E293" s="14"/>
      <c r="F293" s="10" t="str">
        <f>IFERROR(VLOOKUP(E293, 'Data References'!$C$3:$D$55, 2, FALSE),"")</f>
        <v/>
      </c>
      <c r="G293" s="10" t="str">
        <f>IFERROR(VLOOKUP(F293,'Data References'!$D$3:$E$55,2,FALSE),"")</f>
        <v/>
      </c>
      <c r="H293" s="10" t="str">
        <f t="shared" si="20"/>
        <v/>
      </c>
      <c r="I293" s="7" t="str">
        <f t="shared" si="21"/>
        <v/>
      </c>
      <c r="J293" s="14"/>
      <c r="K293" s="7" t="str">
        <f t="shared" si="22"/>
        <v/>
      </c>
      <c r="L293" s="7" t="str" cm="1">
        <f t="array" ref="L293">IFERROR(IF(COUNTBLANK(M293:Q293)&gt;0, "", IF(AND(M293:Q293="Pass"), "Pass", "Fail")), "")</f>
        <v/>
      </c>
      <c r="M293" s="7"/>
      <c r="N293" s="7"/>
      <c r="O293" s="7"/>
      <c r="P293" s="7"/>
      <c r="Q293" s="7"/>
      <c r="R293" s="7" t="str">
        <f t="shared" si="23"/>
        <v/>
      </c>
      <c r="S293" s="14"/>
      <c r="T293" s="7" t="str">
        <f t="shared" si="24"/>
        <v/>
      </c>
      <c r="U293" s="2"/>
    </row>
    <row r="294" spans="1:21" x14ac:dyDescent="0.25">
      <c r="A294" s="14"/>
      <c r="B294" s="14"/>
      <c r="C294" s="14"/>
      <c r="D294" s="14"/>
      <c r="E294" s="14"/>
      <c r="F294" s="10" t="str">
        <f>IFERROR(VLOOKUP(E294, 'Data References'!$C$3:$D$55, 2, FALSE),"")</f>
        <v/>
      </c>
      <c r="G294" s="10" t="str">
        <f>IFERROR(VLOOKUP(F294,'Data References'!$D$3:$E$55,2,FALSE),"")</f>
        <v/>
      </c>
      <c r="H294" s="10" t="str">
        <f t="shared" si="20"/>
        <v/>
      </c>
      <c r="I294" s="7" t="str">
        <f t="shared" si="21"/>
        <v/>
      </c>
      <c r="J294" s="14"/>
      <c r="K294" s="7" t="str">
        <f t="shared" si="22"/>
        <v/>
      </c>
      <c r="L294" s="7" t="str" cm="1">
        <f t="array" ref="L294">IFERROR(IF(COUNTBLANK(M294:Q294)&gt;0, "", IF(AND(M294:Q294="Pass"), "Pass", "Fail")), "")</f>
        <v/>
      </c>
      <c r="M294" s="7"/>
      <c r="N294" s="7"/>
      <c r="O294" s="7"/>
      <c r="P294" s="7"/>
      <c r="Q294" s="7"/>
      <c r="R294" s="7" t="str">
        <f t="shared" si="23"/>
        <v/>
      </c>
      <c r="S294" s="14"/>
      <c r="T294" s="7" t="str">
        <f t="shared" si="24"/>
        <v/>
      </c>
      <c r="U294" s="2"/>
    </row>
    <row r="295" spans="1:21" x14ac:dyDescent="0.25">
      <c r="A295" s="14"/>
      <c r="B295" s="14"/>
      <c r="C295" s="14"/>
      <c r="D295" s="14"/>
      <c r="E295" s="14"/>
      <c r="F295" s="10" t="str">
        <f>IFERROR(VLOOKUP(E295, 'Data References'!$C$3:$D$55, 2, FALSE),"")</f>
        <v/>
      </c>
      <c r="G295" s="10" t="str">
        <f>IFERROR(VLOOKUP(F295,'Data References'!$D$3:$E$55,2,FALSE),"")</f>
        <v/>
      </c>
      <c r="H295" s="10" t="str">
        <f t="shared" si="20"/>
        <v/>
      </c>
      <c r="I295" s="7" t="str">
        <f t="shared" si="21"/>
        <v/>
      </c>
      <c r="J295" s="14"/>
      <c r="K295" s="7" t="str">
        <f t="shared" si="22"/>
        <v/>
      </c>
      <c r="L295" s="7" t="str" cm="1">
        <f t="array" ref="L295">IFERROR(IF(COUNTBLANK(M295:Q295)&gt;0, "", IF(AND(M295:Q295="Pass"), "Pass", "Fail")), "")</f>
        <v/>
      </c>
      <c r="M295" s="7"/>
      <c r="N295" s="7"/>
      <c r="O295" s="7"/>
      <c r="P295" s="7"/>
      <c r="Q295" s="7"/>
      <c r="R295" s="7" t="str">
        <f t="shared" si="23"/>
        <v/>
      </c>
      <c r="S295" s="14"/>
      <c r="T295" s="7" t="str">
        <f t="shared" si="24"/>
        <v/>
      </c>
      <c r="U295" s="2"/>
    </row>
    <row r="296" spans="1:21" x14ac:dyDescent="0.25">
      <c r="A296" s="14"/>
      <c r="B296" s="14"/>
      <c r="C296" s="14"/>
      <c r="D296" s="14"/>
      <c r="E296" s="14"/>
      <c r="F296" s="10" t="str">
        <f>IFERROR(VLOOKUP(E296, 'Data References'!$C$3:$D$55, 2, FALSE),"")</f>
        <v/>
      </c>
      <c r="G296" s="10" t="str">
        <f>IFERROR(VLOOKUP(F296,'Data References'!$D$3:$E$55,2,FALSE),"")</f>
        <v/>
      </c>
      <c r="H296" s="10" t="str">
        <f t="shared" si="20"/>
        <v/>
      </c>
      <c r="I296" s="7" t="str">
        <f t="shared" si="21"/>
        <v/>
      </c>
      <c r="J296" s="14"/>
      <c r="K296" s="7" t="str">
        <f t="shared" si="22"/>
        <v/>
      </c>
      <c r="L296" s="7" t="str" cm="1">
        <f t="array" ref="L296">IFERROR(IF(COUNTBLANK(M296:Q296)&gt;0, "", IF(AND(M296:Q296="Pass"), "Pass", "Fail")), "")</f>
        <v/>
      </c>
      <c r="M296" s="7"/>
      <c r="N296" s="7"/>
      <c r="O296" s="7"/>
      <c r="P296" s="7"/>
      <c r="Q296" s="7"/>
      <c r="R296" s="7" t="str">
        <f t="shared" si="23"/>
        <v/>
      </c>
      <c r="S296" s="14"/>
      <c r="T296" s="7" t="str">
        <f t="shared" si="24"/>
        <v/>
      </c>
      <c r="U296" s="2"/>
    </row>
    <row r="297" spans="1:21" x14ac:dyDescent="0.25">
      <c r="A297" s="14"/>
      <c r="B297" s="14"/>
      <c r="C297" s="14"/>
      <c r="D297" s="14"/>
      <c r="E297" s="14"/>
      <c r="F297" s="10" t="str">
        <f>IFERROR(VLOOKUP(E297, 'Data References'!$C$3:$D$55, 2, FALSE),"")</f>
        <v/>
      </c>
      <c r="G297" s="10" t="str">
        <f>IFERROR(VLOOKUP(F297,'Data References'!$D$3:$E$55,2,FALSE),"")</f>
        <v/>
      </c>
      <c r="H297" s="10" t="str">
        <f t="shared" si="20"/>
        <v/>
      </c>
      <c r="I297" s="7" t="str">
        <f t="shared" si="21"/>
        <v/>
      </c>
      <c r="J297" s="14"/>
      <c r="K297" s="7" t="str">
        <f t="shared" si="22"/>
        <v/>
      </c>
      <c r="L297" s="7" t="str" cm="1">
        <f t="array" ref="L297">IFERROR(IF(COUNTBLANK(M297:Q297)&gt;0, "", IF(AND(M297:Q297="Pass"), "Pass", "Fail")), "")</f>
        <v/>
      </c>
      <c r="M297" s="7"/>
      <c r="N297" s="7"/>
      <c r="O297" s="7"/>
      <c r="P297" s="7"/>
      <c r="Q297" s="7"/>
      <c r="R297" s="7" t="str">
        <f t="shared" si="23"/>
        <v/>
      </c>
      <c r="S297" s="14"/>
      <c r="T297" s="7" t="str">
        <f t="shared" si="24"/>
        <v/>
      </c>
      <c r="U297" s="2"/>
    </row>
    <row r="298" spans="1:21" x14ac:dyDescent="0.25">
      <c r="A298" s="14"/>
      <c r="B298" s="14"/>
      <c r="C298" s="14"/>
      <c r="D298" s="14"/>
      <c r="E298" s="14"/>
      <c r="F298" s="10" t="str">
        <f>IFERROR(VLOOKUP(E298, 'Data References'!$C$3:$D$55, 2, FALSE),"")</f>
        <v/>
      </c>
      <c r="G298" s="10" t="str">
        <f>IFERROR(VLOOKUP(F298,'Data References'!$D$3:$E$55,2,FALSE),"")</f>
        <v/>
      </c>
      <c r="H298" s="10" t="str">
        <f t="shared" si="20"/>
        <v/>
      </c>
      <c r="I298" s="7" t="str">
        <f t="shared" si="21"/>
        <v/>
      </c>
      <c r="J298" s="14"/>
      <c r="K298" s="7" t="str">
        <f t="shared" si="22"/>
        <v/>
      </c>
      <c r="L298" s="7" t="str" cm="1">
        <f t="array" ref="L298">IFERROR(IF(COUNTBLANK(M298:Q298)&gt;0, "", IF(AND(M298:Q298="Pass"), "Pass", "Fail")), "")</f>
        <v/>
      </c>
      <c r="M298" s="7"/>
      <c r="N298" s="7"/>
      <c r="O298" s="7"/>
      <c r="P298" s="7"/>
      <c r="Q298" s="7"/>
      <c r="R298" s="7" t="str">
        <f t="shared" si="23"/>
        <v/>
      </c>
      <c r="S298" s="14"/>
      <c r="T298" s="7" t="str">
        <f t="shared" si="24"/>
        <v/>
      </c>
      <c r="U298" s="2"/>
    </row>
    <row r="299" spans="1:21" x14ac:dyDescent="0.25">
      <c r="A299" s="14"/>
      <c r="B299" s="14"/>
      <c r="C299" s="14"/>
      <c r="D299" s="14"/>
      <c r="E299" s="14"/>
      <c r="F299" s="10" t="str">
        <f>IFERROR(VLOOKUP(E299, 'Data References'!$C$3:$D$55, 2, FALSE),"")</f>
        <v/>
      </c>
      <c r="G299" s="10" t="str">
        <f>IFERROR(VLOOKUP(F299,'Data References'!$D$3:$E$55,2,FALSE),"")</f>
        <v/>
      </c>
      <c r="H299" s="10" t="str">
        <f t="shared" si="20"/>
        <v/>
      </c>
      <c r="I299" s="7" t="str">
        <f t="shared" si="21"/>
        <v/>
      </c>
      <c r="J299" s="14"/>
      <c r="K299" s="7" t="str">
        <f t="shared" si="22"/>
        <v/>
      </c>
      <c r="L299" s="7" t="str" cm="1">
        <f t="array" ref="L299">IFERROR(IF(COUNTBLANK(M299:Q299)&gt;0, "", IF(AND(M299:Q299="Pass"), "Pass", "Fail")), "")</f>
        <v/>
      </c>
      <c r="M299" s="7"/>
      <c r="N299" s="7"/>
      <c r="O299" s="7"/>
      <c r="P299" s="7"/>
      <c r="Q299" s="7"/>
      <c r="R299" s="7" t="str">
        <f t="shared" si="23"/>
        <v/>
      </c>
      <c r="S299" s="14"/>
      <c r="T299" s="7" t="str">
        <f t="shared" si="24"/>
        <v/>
      </c>
      <c r="U299" s="2"/>
    </row>
    <row r="300" spans="1:21" x14ac:dyDescent="0.25">
      <c r="A300" s="14"/>
      <c r="B300" s="14"/>
      <c r="C300" s="14"/>
      <c r="D300" s="14"/>
      <c r="E300" s="14"/>
      <c r="F300" s="10" t="str">
        <f>IFERROR(VLOOKUP(E300, 'Data References'!$C$3:$D$55, 2, FALSE),"")</f>
        <v/>
      </c>
      <c r="G300" s="10" t="str">
        <f>IFERROR(VLOOKUP(F300,'Data References'!$D$3:$E$55,2,FALSE),"")</f>
        <v/>
      </c>
      <c r="H300" s="10" t="str">
        <f t="shared" si="20"/>
        <v/>
      </c>
      <c r="I300" s="7" t="str">
        <f t="shared" si="21"/>
        <v/>
      </c>
      <c r="J300" s="14"/>
      <c r="K300" s="7" t="str">
        <f t="shared" si="22"/>
        <v/>
      </c>
      <c r="L300" s="7" t="str" cm="1">
        <f t="array" ref="L300">IFERROR(IF(COUNTBLANK(M300:Q300)&gt;0, "", IF(AND(M300:Q300="Pass"), "Pass", "Fail")), "")</f>
        <v/>
      </c>
      <c r="M300" s="7"/>
      <c r="N300" s="7"/>
      <c r="O300" s="7"/>
      <c r="P300" s="7"/>
      <c r="Q300" s="7"/>
      <c r="R300" s="7" t="str">
        <f t="shared" si="23"/>
        <v/>
      </c>
      <c r="S300" s="14"/>
      <c r="T300" s="7" t="str">
        <f t="shared" si="24"/>
        <v/>
      </c>
      <c r="U300" s="2"/>
    </row>
    <row r="301" spans="1:21" x14ac:dyDescent="0.25">
      <c r="A301" s="14"/>
      <c r="B301" s="14"/>
      <c r="C301" s="14"/>
      <c r="D301" s="14"/>
      <c r="E301" s="14"/>
      <c r="F301" s="10" t="str">
        <f>IFERROR(VLOOKUP(E301, 'Data References'!$C$3:$D$55, 2, FALSE),"")</f>
        <v/>
      </c>
      <c r="G301" s="10" t="str">
        <f>IFERROR(VLOOKUP(F301,'Data References'!$D$3:$E$55,2,FALSE),"")</f>
        <v/>
      </c>
      <c r="H301" s="10" t="str">
        <f t="shared" si="20"/>
        <v/>
      </c>
      <c r="I301" s="7" t="str">
        <f t="shared" si="21"/>
        <v/>
      </c>
      <c r="J301" s="14"/>
      <c r="K301" s="7" t="str">
        <f t="shared" si="22"/>
        <v/>
      </c>
      <c r="L301" s="7" t="str" cm="1">
        <f t="array" ref="L301">IFERROR(IF(COUNTBLANK(M301:Q301)&gt;0, "", IF(AND(M301:Q301="Pass"), "Pass", "Fail")), "")</f>
        <v/>
      </c>
      <c r="M301" s="7"/>
      <c r="N301" s="7"/>
      <c r="O301" s="7"/>
      <c r="P301" s="7"/>
      <c r="Q301" s="7"/>
      <c r="R301" s="7" t="str">
        <f t="shared" si="23"/>
        <v/>
      </c>
      <c r="S301" s="14"/>
      <c r="T301" s="7" t="str">
        <f t="shared" si="24"/>
        <v/>
      </c>
      <c r="U301" s="2"/>
    </row>
    <row r="302" spans="1:21" x14ac:dyDescent="0.25">
      <c r="A302" s="14"/>
      <c r="B302" s="14"/>
      <c r="C302" s="14"/>
      <c r="D302" s="14"/>
      <c r="E302" s="14"/>
      <c r="F302" s="10" t="str">
        <f>IFERROR(VLOOKUP(E302, 'Data References'!$C$3:$D$55, 2, FALSE),"")</f>
        <v/>
      </c>
      <c r="G302" s="10" t="str">
        <f>IFERROR(VLOOKUP(F302,'Data References'!$D$3:$E$55,2,FALSE),"")</f>
        <v/>
      </c>
      <c r="H302" s="10" t="str">
        <f t="shared" si="20"/>
        <v/>
      </c>
      <c r="I302" s="7" t="str">
        <f t="shared" si="21"/>
        <v/>
      </c>
      <c r="J302" s="14"/>
      <c r="K302" s="7" t="str">
        <f t="shared" si="22"/>
        <v/>
      </c>
      <c r="L302" s="7" t="str" cm="1">
        <f t="array" ref="L302">IFERROR(IF(COUNTBLANK(M302:Q302)&gt;0, "", IF(AND(M302:Q302="Pass"), "Pass", "Fail")), "")</f>
        <v/>
      </c>
      <c r="M302" s="7"/>
      <c r="N302" s="7"/>
      <c r="O302" s="7"/>
      <c r="P302" s="7"/>
      <c r="Q302" s="7"/>
      <c r="R302" s="7" t="str">
        <f t="shared" si="23"/>
        <v/>
      </c>
      <c r="S302" s="14"/>
      <c r="T302" s="7" t="str">
        <f t="shared" si="24"/>
        <v/>
      </c>
      <c r="U302" s="2"/>
    </row>
    <row r="303" spans="1:21" x14ac:dyDescent="0.25">
      <c r="A303" s="14"/>
      <c r="B303" s="14"/>
      <c r="C303" s="14"/>
      <c r="D303" s="14"/>
      <c r="E303" s="14"/>
      <c r="F303" s="10" t="str">
        <f>IFERROR(VLOOKUP(E303, 'Data References'!$C$3:$D$55, 2, FALSE),"")</f>
        <v/>
      </c>
      <c r="G303" s="10" t="str">
        <f>IFERROR(VLOOKUP(F303,'Data References'!$D$3:$E$55,2,FALSE),"")</f>
        <v/>
      </c>
      <c r="H303" s="10" t="str">
        <f t="shared" si="20"/>
        <v/>
      </c>
      <c r="I303" s="7" t="str">
        <f t="shared" si="21"/>
        <v/>
      </c>
      <c r="J303" s="14"/>
      <c r="K303" s="7" t="str">
        <f t="shared" si="22"/>
        <v/>
      </c>
      <c r="L303" s="7" t="str" cm="1">
        <f t="array" ref="L303">IFERROR(IF(COUNTBLANK(M303:Q303)&gt;0, "", IF(AND(M303:Q303="Pass"), "Pass", "Fail")), "")</f>
        <v/>
      </c>
      <c r="M303" s="7"/>
      <c r="N303" s="7"/>
      <c r="O303" s="7"/>
      <c r="P303" s="7"/>
      <c r="Q303" s="7"/>
      <c r="R303" s="7" t="str">
        <f t="shared" si="23"/>
        <v/>
      </c>
      <c r="S303" s="14"/>
      <c r="T303" s="7" t="str">
        <f t="shared" si="24"/>
        <v/>
      </c>
      <c r="U303" s="2"/>
    </row>
    <row r="304" spans="1:21" x14ac:dyDescent="0.25">
      <c r="A304" s="14"/>
      <c r="B304" s="14"/>
      <c r="C304" s="14"/>
      <c r="D304" s="14"/>
      <c r="E304" s="14"/>
      <c r="F304" s="10" t="str">
        <f>IFERROR(VLOOKUP(E304, 'Data References'!$C$3:$D$55, 2, FALSE),"")</f>
        <v/>
      </c>
      <c r="G304" s="10" t="str">
        <f>IFERROR(VLOOKUP(F304,'Data References'!$D$3:$E$55,2,FALSE),"")</f>
        <v/>
      </c>
      <c r="H304" s="10" t="str">
        <f t="shared" si="20"/>
        <v/>
      </c>
      <c r="I304" s="7" t="str">
        <f t="shared" si="21"/>
        <v/>
      </c>
      <c r="J304" s="14"/>
      <c r="K304" s="7" t="str">
        <f t="shared" si="22"/>
        <v/>
      </c>
      <c r="L304" s="7" t="str" cm="1">
        <f t="array" ref="L304">IFERROR(IF(COUNTBLANK(M304:Q304)&gt;0, "", IF(AND(M304:Q304="Pass"), "Pass", "Fail")), "")</f>
        <v/>
      </c>
      <c r="M304" s="7"/>
      <c r="N304" s="7"/>
      <c r="O304" s="7"/>
      <c r="P304" s="7"/>
      <c r="Q304" s="7"/>
      <c r="R304" s="7" t="str">
        <f t="shared" si="23"/>
        <v/>
      </c>
      <c r="S304" s="14"/>
      <c r="T304" s="7" t="str">
        <f t="shared" si="24"/>
        <v/>
      </c>
      <c r="U304" s="2"/>
    </row>
    <row r="305" spans="1:21" x14ac:dyDescent="0.25">
      <c r="A305" s="14"/>
      <c r="B305" s="14"/>
      <c r="C305" s="14"/>
      <c r="D305" s="14"/>
      <c r="E305" s="14"/>
      <c r="F305" s="10" t="str">
        <f>IFERROR(VLOOKUP(E305, 'Data References'!$C$3:$D$55, 2, FALSE),"")</f>
        <v/>
      </c>
      <c r="G305" s="10" t="str">
        <f>IFERROR(VLOOKUP(F305,'Data References'!$D$3:$E$55,2,FALSE),"")</f>
        <v/>
      </c>
      <c r="H305" s="10" t="str">
        <f t="shared" si="20"/>
        <v/>
      </c>
      <c r="I305" s="7" t="str">
        <f t="shared" si="21"/>
        <v/>
      </c>
      <c r="J305" s="14"/>
      <c r="K305" s="7" t="str">
        <f t="shared" si="22"/>
        <v/>
      </c>
      <c r="L305" s="7" t="str" cm="1">
        <f t="array" ref="L305">IFERROR(IF(COUNTBLANK(M305:Q305)&gt;0, "", IF(AND(M305:Q305="Pass"), "Pass", "Fail")), "")</f>
        <v/>
      </c>
      <c r="M305" s="7"/>
      <c r="N305" s="7"/>
      <c r="O305" s="7"/>
      <c r="P305" s="7"/>
      <c r="Q305" s="7"/>
      <c r="R305" s="7" t="str">
        <f t="shared" si="23"/>
        <v/>
      </c>
      <c r="S305" s="14"/>
      <c r="T305" s="7" t="str">
        <f t="shared" si="24"/>
        <v/>
      </c>
      <c r="U305" s="2"/>
    </row>
    <row r="306" spans="1:21" x14ac:dyDescent="0.25">
      <c r="A306" s="14"/>
      <c r="B306" s="14"/>
      <c r="C306" s="14"/>
      <c r="D306" s="14"/>
      <c r="E306" s="14"/>
      <c r="F306" s="10" t="str">
        <f>IFERROR(VLOOKUP(E306, 'Data References'!$C$3:$D$55, 2, FALSE),"")</f>
        <v/>
      </c>
      <c r="G306" s="10" t="str">
        <f>IFERROR(VLOOKUP(F306,'Data References'!$D$3:$E$55,2,FALSE),"")</f>
        <v/>
      </c>
      <c r="H306" s="10" t="str">
        <f t="shared" si="20"/>
        <v/>
      </c>
      <c r="I306" s="7" t="str">
        <f t="shared" si="21"/>
        <v/>
      </c>
      <c r="J306" s="14"/>
      <c r="K306" s="7" t="str">
        <f t="shared" si="22"/>
        <v/>
      </c>
      <c r="L306" s="7" t="str" cm="1">
        <f t="array" ref="L306">IFERROR(IF(COUNTBLANK(M306:Q306)&gt;0, "", IF(AND(M306:Q306="Pass"), "Pass", "Fail")), "")</f>
        <v/>
      </c>
      <c r="M306" s="7"/>
      <c r="N306" s="7"/>
      <c r="O306" s="7"/>
      <c r="P306" s="7"/>
      <c r="Q306" s="7"/>
      <c r="R306" s="7" t="str">
        <f t="shared" si="23"/>
        <v/>
      </c>
      <c r="S306" s="14"/>
      <c r="T306" s="7" t="str">
        <f t="shared" si="24"/>
        <v/>
      </c>
      <c r="U306" s="2"/>
    </row>
    <row r="307" spans="1:21" x14ac:dyDescent="0.25">
      <c r="A307" s="14"/>
      <c r="B307" s="14"/>
      <c r="C307" s="14"/>
      <c r="D307" s="14"/>
      <c r="E307" s="14"/>
      <c r="F307" s="10" t="str">
        <f>IFERROR(VLOOKUP(E307, 'Data References'!$C$3:$D$55, 2, FALSE),"")</f>
        <v/>
      </c>
      <c r="G307" s="10" t="str">
        <f>IFERROR(VLOOKUP(F307,'Data References'!$D$3:$E$55,2,FALSE),"")</f>
        <v/>
      </c>
      <c r="H307" s="10" t="str">
        <f t="shared" si="20"/>
        <v/>
      </c>
      <c r="I307" s="7" t="str">
        <f t="shared" si="21"/>
        <v/>
      </c>
      <c r="J307" s="14"/>
      <c r="K307" s="7" t="str">
        <f t="shared" si="22"/>
        <v/>
      </c>
      <c r="L307" s="7" t="str" cm="1">
        <f t="array" ref="L307">IFERROR(IF(COUNTBLANK(M307:Q307)&gt;0, "", IF(AND(M307:Q307="Pass"), "Pass", "Fail")), "")</f>
        <v/>
      </c>
      <c r="M307" s="7"/>
      <c r="N307" s="7"/>
      <c r="O307" s="7"/>
      <c r="P307" s="7"/>
      <c r="Q307" s="7"/>
      <c r="R307" s="7" t="str">
        <f t="shared" si="23"/>
        <v/>
      </c>
      <c r="S307" s="14"/>
      <c r="T307" s="7" t="str">
        <f t="shared" si="24"/>
        <v/>
      </c>
      <c r="U307" s="2"/>
    </row>
    <row r="308" spans="1:21" x14ac:dyDescent="0.25">
      <c r="A308" s="14"/>
      <c r="B308" s="14"/>
      <c r="C308" s="14"/>
      <c r="D308" s="14"/>
      <c r="E308" s="14"/>
      <c r="F308" s="10" t="str">
        <f>IFERROR(VLOOKUP(E308, 'Data References'!$C$3:$D$55, 2, FALSE),"")</f>
        <v/>
      </c>
      <c r="G308" s="10" t="str">
        <f>IFERROR(VLOOKUP(F308,'Data References'!$D$3:$E$55,2,FALSE),"")</f>
        <v/>
      </c>
      <c r="H308" s="10" t="str">
        <f t="shared" si="20"/>
        <v/>
      </c>
      <c r="I308" s="7" t="str">
        <f t="shared" si="21"/>
        <v/>
      </c>
      <c r="J308" s="14"/>
      <c r="K308" s="7" t="str">
        <f t="shared" si="22"/>
        <v/>
      </c>
      <c r="L308" s="7" t="str" cm="1">
        <f t="array" ref="L308">IFERROR(IF(COUNTBLANK(M308:Q308)&gt;0, "", IF(AND(M308:Q308="Pass"), "Pass", "Fail")), "")</f>
        <v/>
      </c>
      <c r="M308" s="7"/>
      <c r="N308" s="7"/>
      <c r="O308" s="7"/>
      <c r="P308" s="7"/>
      <c r="Q308" s="7"/>
      <c r="R308" s="7" t="str">
        <f t="shared" si="23"/>
        <v/>
      </c>
      <c r="S308" s="14"/>
      <c r="T308" s="7" t="str">
        <f t="shared" si="24"/>
        <v/>
      </c>
      <c r="U308" s="2"/>
    </row>
    <row r="309" spans="1:21" x14ac:dyDescent="0.25">
      <c r="A309" s="14"/>
      <c r="B309" s="14"/>
      <c r="C309" s="14"/>
      <c r="D309" s="14"/>
      <c r="E309" s="14"/>
      <c r="F309" s="10" t="str">
        <f>IFERROR(VLOOKUP(E309, 'Data References'!$C$3:$D$55, 2, FALSE),"")</f>
        <v/>
      </c>
      <c r="G309" s="10" t="str">
        <f>IFERROR(VLOOKUP(F309,'Data References'!$D$3:$E$55,2,FALSE),"")</f>
        <v/>
      </c>
      <c r="H309" s="10" t="str">
        <f t="shared" si="20"/>
        <v/>
      </c>
      <c r="I309" s="7" t="str">
        <f t="shared" si="21"/>
        <v/>
      </c>
      <c r="J309" s="14"/>
      <c r="K309" s="7" t="str">
        <f t="shared" si="22"/>
        <v/>
      </c>
      <c r="L309" s="7" t="str" cm="1">
        <f t="array" ref="L309">IFERROR(IF(COUNTBLANK(M309:Q309)&gt;0, "", IF(AND(M309:Q309="Pass"), "Pass", "Fail")), "")</f>
        <v/>
      </c>
      <c r="M309" s="7"/>
      <c r="N309" s="7"/>
      <c r="O309" s="7"/>
      <c r="P309" s="7"/>
      <c r="Q309" s="7"/>
      <c r="R309" s="7" t="str">
        <f t="shared" si="23"/>
        <v/>
      </c>
      <c r="S309" s="14"/>
      <c r="T309" s="7" t="str">
        <f t="shared" si="24"/>
        <v/>
      </c>
      <c r="U309" s="2"/>
    </row>
    <row r="310" spans="1:21" x14ac:dyDescent="0.25">
      <c r="A310" s="14"/>
      <c r="B310" s="14"/>
      <c r="C310" s="14"/>
      <c r="D310" s="14"/>
      <c r="E310" s="14"/>
      <c r="F310" s="10" t="str">
        <f>IFERROR(VLOOKUP(E310, 'Data References'!$C$3:$D$55, 2, FALSE),"")</f>
        <v/>
      </c>
      <c r="G310" s="10" t="str">
        <f>IFERROR(VLOOKUP(F310,'Data References'!$D$3:$E$55,2,FALSE),"")</f>
        <v/>
      </c>
      <c r="H310" s="10" t="str">
        <f t="shared" si="20"/>
        <v/>
      </c>
      <c r="I310" s="7" t="str">
        <f t="shared" si="21"/>
        <v/>
      </c>
      <c r="J310" s="14"/>
      <c r="K310" s="7" t="str">
        <f t="shared" si="22"/>
        <v/>
      </c>
      <c r="L310" s="7" t="str" cm="1">
        <f t="array" ref="L310">IFERROR(IF(COUNTBLANK(M310:Q310)&gt;0, "", IF(AND(M310:Q310="Pass"), "Pass", "Fail")), "")</f>
        <v/>
      </c>
      <c r="M310" s="7"/>
      <c r="N310" s="7"/>
      <c r="O310" s="7"/>
      <c r="P310" s="7"/>
      <c r="Q310" s="7"/>
      <c r="R310" s="7" t="str">
        <f t="shared" si="23"/>
        <v/>
      </c>
      <c r="S310" s="14"/>
      <c r="T310" s="7" t="str">
        <f t="shared" si="24"/>
        <v/>
      </c>
      <c r="U310" s="2"/>
    </row>
    <row r="311" spans="1:21" x14ac:dyDescent="0.25">
      <c r="A311" s="14"/>
      <c r="B311" s="14"/>
      <c r="C311" s="14"/>
      <c r="D311" s="14"/>
      <c r="E311" s="14"/>
      <c r="F311" s="10" t="str">
        <f>IFERROR(VLOOKUP(E311, 'Data References'!$C$3:$D$55, 2, FALSE),"")</f>
        <v/>
      </c>
      <c r="G311" s="10" t="str">
        <f>IFERROR(VLOOKUP(F311,'Data References'!$D$3:$E$55,2,FALSE),"")</f>
        <v/>
      </c>
      <c r="H311" s="10" t="str">
        <f t="shared" si="20"/>
        <v/>
      </c>
      <c r="I311" s="7" t="str">
        <f t="shared" si="21"/>
        <v/>
      </c>
      <c r="J311" s="14"/>
      <c r="K311" s="7" t="str">
        <f t="shared" si="22"/>
        <v/>
      </c>
      <c r="L311" s="7" t="str" cm="1">
        <f t="array" ref="L311">IFERROR(IF(COUNTBLANK(M311:Q311)&gt;0, "", IF(AND(M311:Q311="Pass"), "Pass", "Fail")), "")</f>
        <v/>
      </c>
      <c r="M311" s="7"/>
      <c r="N311" s="7"/>
      <c r="O311" s="7"/>
      <c r="P311" s="7"/>
      <c r="Q311" s="7"/>
      <c r="R311" s="7" t="str">
        <f t="shared" si="23"/>
        <v/>
      </c>
      <c r="S311" s="14"/>
      <c r="T311" s="7" t="str">
        <f t="shared" si="24"/>
        <v/>
      </c>
      <c r="U311" s="2"/>
    </row>
    <row r="312" spans="1:21" x14ac:dyDescent="0.25">
      <c r="A312" s="14"/>
      <c r="B312" s="14"/>
      <c r="C312" s="14"/>
      <c r="D312" s="14"/>
      <c r="E312" s="14"/>
      <c r="F312" s="10" t="str">
        <f>IFERROR(VLOOKUP(E312, 'Data References'!$C$3:$D$55, 2, FALSE),"")</f>
        <v/>
      </c>
      <c r="G312" s="10" t="str">
        <f>IFERROR(VLOOKUP(F312,'Data References'!$D$3:$E$55,2,FALSE),"")</f>
        <v/>
      </c>
      <c r="H312" s="10" t="str">
        <f t="shared" si="20"/>
        <v/>
      </c>
      <c r="I312" s="7" t="str">
        <f t="shared" si="21"/>
        <v/>
      </c>
      <c r="J312" s="14"/>
      <c r="K312" s="7" t="str">
        <f t="shared" si="22"/>
        <v/>
      </c>
      <c r="L312" s="7" t="str" cm="1">
        <f t="array" ref="L312">IFERROR(IF(COUNTBLANK(M312:Q312)&gt;0, "", IF(AND(M312:Q312="Pass"), "Pass", "Fail")), "")</f>
        <v/>
      </c>
      <c r="M312" s="7"/>
      <c r="N312" s="7"/>
      <c r="O312" s="7"/>
      <c r="P312" s="7"/>
      <c r="Q312" s="7"/>
      <c r="R312" s="7" t="str">
        <f t="shared" si="23"/>
        <v/>
      </c>
      <c r="S312" s="14"/>
      <c r="T312" s="7" t="str">
        <f t="shared" si="24"/>
        <v/>
      </c>
      <c r="U312" s="2"/>
    </row>
    <row r="313" spans="1:21" x14ac:dyDescent="0.25">
      <c r="A313" s="14"/>
      <c r="B313" s="14"/>
      <c r="C313" s="14"/>
      <c r="D313" s="14"/>
      <c r="E313" s="14"/>
      <c r="F313" s="10" t="str">
        <f>IFERROR(VLOOKUP(E313, 'Data References'!$C$3:$D$55, 2, FALSE),"")</f>
        <v/>
      </c>
      <c r="G313" s="10" t="str">
        <f>IFERROR(VLOOKUP(F313,'Data References'!$D$3:$E$55,2,FALSE),"")</f>
        <v/>
      </c>
      <c r="H313" s="10" t="str">
        <f t="shared" si="20"/>
        <v/>
      </c>
      <c r="I313" s="7" t="str">
        <f t="shared" si="21"/>
        <v/>
      </c>
      <c r="J313" s="14"/>
      <c r="K313" s="7" t="str">
        <f t="shared" si="22"/>
        <v/>
      </c>
      <c r="L313" s="7" t="str" cm="1">
        <f t="array" ref="L313">IFERROR(IF(COUNTBLANK(M313:Q313)&gt;0, "", IF(AND(M313:Q313="Pass"), "Pass", "Fail")), "")</f>
        <v/>
      </c>
      <c r="M313" s="7"/>
      <c r="N313" s="7"/>
      <c r="O313" s="7"/>
      <c r="P313" s="7"/>
      <c r="Q313" s="7"/>
      <c r="R313" s="7" t="str">
        <f t="shared" si="23"/>
        <v/>
      </c>
      <c r="S313" s="14"/>
      <c r="T313" s="7" t="str">
        <f t="shared" si="24"/>
        <v/>
      </c>
      <c r="U313" s="2"/>
    </row>
    <row r="314" spans="1:21" x14ac:dyDescent="0.25">
      <c r="A314" s="14"/>
      <c r="B314" s="14"/>
      <c r="C314" s="14"/>
      <c r="D314" s="14"/>
      <c r="E314" s="14"/>
      <c r="F314" s="10" t="str">
        <f>IFERROR(VLOOKUP(E314, 'Data References'!$C$3:$D$55, 2, FALSE),"")</f>
        <v/>
      </c>
      <c r="G314" s="10" t="str">
        <f>IFERROR(VLOOKUP(F314,'Data References'!$D$3:$E$55,2,FALSE),"")</f>
        <v/>
      </c>
      <c r="H314" s="10" t="str">
        <f t="shared" si="20"/>
        <v/>
      </c>
      <c r="I314" s="7" t="str">
        <f t="shared" si="21"/>
        <v/>
      </c>
      <c r="J314" s="14"/>
      <c r="K314" s="7" t="str">
        <f t="shared" si="22"/>
        <v/>
      </c>
      <c r="L314" s="7" t="str" cm="1">
        <f t="array" ref="L314">IFERROR(IF(COUNTBLANK(M314:Q314)&gt;0, "", IF(AND(M314:Q314="Pass"), "Pass", "Fail")), "")</f>
        <v/>
      </c>
      <c r="M314" s="7"/>
      <c r="N314" s="7"/>
      <c r="O314" s="7"/>
      <c r="P314" s="7"/>
      <c r="Q314" s="7"/>
      <c r="R314" s="7" t="str">
        <f t="shared" si="23"/>
        <v/>
      </c>
      <c r="S314" s="14"/>
      <c r="T314" s="7" t="str">
        <f t="shared" si="24"/>
        <v/>
      </c>
      <c r="U314" s="2"/>
    </row>
    <row r="315" spans="1:21" x14ac:dyDescent="0.25">
      <c r="A315" s="14"/>
      <c r="B315" s="14"/>
      <c r="C315" s="14"/>
      <c r="D315" s="14"/>
      <c r="E315" s="14"/>
      <c r="F315" s="10" t="str">
        <f>IFERROR(VLOOKUP(E315, 'Data References'!$C$3:$D$55, 2, FALSE),"")</f>
        <v/>
      </c>
      <c r="G315" s="10" t="str">
        <f>IFERROR(VLOOKUP(F315,'Data References'!$D$3:$E$55,2,FALSE),"")</f>
        <v/>
      </c>
      <c r="H315" s="10" t="str">
        <f t="shared" si="20"/>
        <v/>
      </c>
      <c r="I315" s="7" t="str">
        <f t="shared" si="21"/>
        <v/>
      </c>
      <c r="J315" s="14"/>
      <c r="K315" s="7" t="str">
        <f t="shared" si="22"/>
        <v/>
      </c>
      <c r="L315" s="7" t="str" cm="1">
        <f t="array" ref="L315">IFERROR(IF(COUNTBLANK(M315:Q315)&gt;0, "", IF(AND(M315:Q315="Pass"), "Pass", "Fail")), "")</f>
        <v/>
      </c>
      <c r="M315" s="7"/>
      <c r="N315" s="7"/>
      <c r="O315" s="7"/>
      <c r="P315" s="7"/>
      <c r="Q315" s="7"/>
      <c r="R315" s="7" t="str">
        <f t="shared" si="23"/>
        <v/>
      </c>
      <c r="S315" s="14"/>
      <c r="T315" s="7" t="str">
        <f t="shared" si="24"/>
        <v/>
      </c>
      <c r="U315" s="2"/>
    </row>
    <row r="316" spans="1:21" x14ac:dyDescent="0.25">
      <c r="A316" s="14"/>
      <c r="B316" s="14"/>
      <c r="C316" s="14"/>
      <c r="D316" s="14"/>
      <c r="E316" s="14"/>
      <c r="F316" s="10" t="str">
        <f>IFERROR(VLOOKUP(E316, 'Data References'!$C$3:$D$55, 2, FALSE),"")</f>
        <v/>
      </c>
      <c r="G316" s="10" t="str">
        <f>IFERROR(VLOOKUP(F316,'Data References'!$D$3:$E$55,2,FALSE),"")</f>
        <v/>
      </c>
      <c r="H316" s="10" t="str">
        <f t="shared" si="20"/>
        <v/>
      </c>
      <c r="I316" s="7" t="str">
        <f t="shared" si="21"/>
        <v/>
      </c>
      <c r="J316" s="14"/>
      <c r="K316" s="7" t="str">
        <f t="shared" si="22"/>
        <v/>
      </c>
      <c r="L316" s="7" t="str" cm="1">
        <f t="array" ref="L316">IFERROR(IF(COUNTBLANK(M316:Q316)&gt;0, "", IF(AND(M316:Q316="Pass"), "Pass", "Fail")), "")</f>
        <v/>
      </c>
      <c r="M316" s="7"/>
      <c r="N316" s="7"/>
      <c r="O316" s="7"/>
      <c r="P316" s="7"/>
      <c r="Q316" s="7"/>
      <c r="R316" s="7" t="str">
        <f t="shared" si="23"/>
        <v/>
      </c>
      <c r="S316" s="14"/>
      <c r="T316" s="7" t="str">
        <f t="shared" si="24"/>
        <v/>
      </c>
      <c r="U316" s="2"/>
    </row>
    <row r="317" spans="1:21" x14ac:dyDescent="0.25">
      <c r="A317" s="14"/>
      <c r="B317" s="14"/>
      <c r="C317" s="14"/>
      <c r="D317" s="14"/>
      <c r="E317" s="14"/>
      <c r="F317" s="10" t="str">
        <f>IFERROR(VLOOKUP(E317, 'Data References'!$C$3:$D$55, 2, FALSE),"")</f>
        <v/>
      </c>
      <c r="G317" s="10" t="str">
        <f>IFERROR(VLOOKUP(F317,'Data References'!$D$3:$E$55,2,FALSE),"")</f>
        <v/>
      </c>
      <c r="H317" s="10" t="str">
        <f t="shared" si="20"/>
        <v/>
      </c>
      <c r="I317" s="7" t="str">
        <f t="shared" si="21"/>
        <v/>
      </c>
      <c r="J317" s="14"/>
      <c r="K317" s="7" t="str">
        <f t="shared" si="22"/>
        <v/>
      </c>
      <c r="L317" s="7" t="str" cm="1">
        <f t="array" ref="L317">IFERROR(IF(COUNTBLANK(M317:Q317)&gt;0, "", IF(AND(M317:Q317="Pass"), "Pass", "Fail")), "")</f>
        <v/>
      </c>
      <c r="M317" s="7"/>
      <c r="N317" s="7"/>
      <c r="O317" s="7"/>
      <c r="P317" s="7"/>
      <c r="Q317" s="7"/>
      <c r="R317" s="7" t="str">
        <f t="shared" si="23"/>
        <v/>
      </c>
      <c r="S317" s="14"/>
      <c r="T317" s="7" t="str">
        <f t="shared" si="24"/>
        <v/>
      </c>
      <c r="U317" s="2"/>
    </row>
    <row r="318" spans="1:21" x14ac:dyDescent="0.25">
      <c r="A318" s="14"/>
      <c r="B318" s="14"/>
      <c r="C318" s="14"/>
      <c r="D318" s="14"/>
      <c r="E318" s="14"/>
      <c r="F318" s="10" t="str">
        <f>IFERROR(VLOOKUP(E318, 'Data References'!$C$3:$D$55, 2, FALSE),"")</f>
        <v/>
      </c>
      <c r="G318" s="10" t="str">
        <f>IFERROR(VLOOKUP(F318,'Data References'!$D$3:$E$55,2,FALSE),"")</f>
        <v/>
      </c>
      <c r="H318" s="10" t="str">
        <f t="shared" si="20"/>
        <v/>
      </c>
      <c r="I318" s="7" t="str">
        <f t="shared" si="21"/>
        <v/>
      </c>
      <c r="J318" s="14"/>
      <c r="K318" s="7" t="str">
        <f t="shared" si="22"/>
        <v/>
      </c>
      <c r="L318" s="7" t="str" cm="1">
        <f t="array" ref="L318">IFERROR(IF(COUNTBLANK(M318:Q318)&gt;0, "", IF(AND(M318:Q318="Pass"), "Pass", "Fail")), "")</f>
        <v/>
      </c>
      <c r="M318" s="7"/>
      <c r="N318" s="7"/>
      <c r="O318" s="7"/>
      <c r="P318" s="7"/>
      <c r="Q318" s="7"/>
      <c r="R318" s="7" t="str">
        <f t="shared" si="23"/>
        <v/>
      </c>
      <c r="S318" s="14"/>
      <c r="T318" s="7" t="str">
        <f t="shared" si="24"/>
        <v/>
      </c>
      <c r="U318" s="2"/>
    </row>
    <row r="319" spans="1:21" x14ac:dyDescent="0.25">
      <c r="A319" s="14"/>
      <c r="B319" s="14"/>
      <c r="C319" s="14"/>
      <c r="D319" s="14"/>
      <c r="E319" s="14"/>
      <c r="F319" s="10" t="str">
        <f>IFERROR(VLOOKUP(E319, 'Data References'!$C$3:$D$55, 2, FALSE),"")</f>
        <v/>
      </c>
      <c r="G319" s="10" t="str">
        <f>IFERROR(VLOOKUP(F319,'Data References'!$D$3:$E$55,2,FALSE),"")</f>
        <v/>
      </c>
      <c r="H319" s="10" t="str">
        <f t="shared" si="20"/>
        <v/>
      </c>
      <c r="I319" s="7" t="str">
        <f t="shared" si="21"/>
        <v/>
      </c>
      <c r="J319" s="14"/>
      <c r="K319" s="7" t="str">
        <f t="shared" si="22"/>
        <v/>
      </c>
      <c r="L319" s="7" t="str" cm="1">
        <f t="array" ref="L319">IFERROR(IF(COUNTBLANK(M319:Q319)&gt;0, "", IF(AND(M319:Q319="Pass"), "Pass", "Fail")), "")</f>
        <v/>
      </c>
      <c r="M319" s="7"/>
      <c r="N319" s="7"/>
      <c r="O319" s="7"/>
      <c r="P319" s="7"/>
      <c r="Q319" s="7"/>
      <c r="R319" s="7" t="str">
        <f t="shared" si="23"/>
        <v/>
      </c>
      <c r="S319" s="14"/>
      <c r="T319" s="7" t="str">
        <f t="shared" si="24"/>
        <v/>
      </c>
      <c r="U319" s="2"/>
    </row>
    <row r="320" spans="1:21" x14ac:dyDescent="0.25">
      <c r="A320" s="14"/>
      <c r="B320" s="14"/>
      <c r="C320" s="14"/>
      <c r="D320" s="14"/>
      <c r="E320" s="14"/>
      <c r="F320" s="10" t="str">
        <f>IFERROR(VLOOKUP(E320, 'Data References'!$C$3:$D$55, 2, FALSE),"")</f>
        <v/>
      </c>
      <c r="G320" s="10" t="str">
        <f>IFERROR(VLOOKUP(F320,'Data References'!$D$3:$E$55,2,FALSE),"")</f>
        <v/>
      </c>
      <c r="H320" s="10" t="str">
        <f t="shared" si="20"/>
        <v/>
      </c>
      <c r="I320" s="7" t="str">
        <f t="shared" si="21"/>
        <v/>
      </c>
      <c r="J320" s="14"/>
      <c r="K320" s="7" t="str">
        <f t="shared" si="22"/>
        <v/>
      </c>
      <c r="L320" s="7" t="str" cm="1">
        <f t="array" ref="L320">IFERROR(IF(COUNTBLANK(M320:Q320)&gt;0, "", IF(AND(M320:Q320="Pass"), "Pass", "Fail")), "")</f>
        <v/>
      </c>
      <c r="M320" s="7"/>
      <c r="N320" s="7"/>
      <c r="O320" s="7"/>
      <c r="P320" s="7"/>
      <c r="Q320" s="7"/>
      <c r="R320" s="7" t="str">
        <f t="shared" si="23"/>
        <v/>
      </c>
      <c r="S320" s="14"/>
      <c r="T320" s="7" t="str">
        <f t="shared" si="24"/>
        <v/>
      </c>
      <c r="U320" s="2"/>
    </row>
    <row r="321" spans="1:21" x14ac:dyDescent="0.25">
      <c r="A321" s="14"/>
      <c r="B321" s="14"/>
      <c r="C321" s="14"/>
      <c r="D321" s="14"/>
      <c r="E321" s="14"/>
      <c r="F321" s="10" t="str">
        <f>IFERROR(VLOOKUP(E321, 'Data References'!$C$3:$D$55, 2, FALSE),"")</f>
        <v/>
      </c>
      <c r="G321" s="10" t="str">
        <f>IFERROR(VLOOKUP(F321,'Data References'!$D$3:$E$55,2,FALSE),"")</f>
        <v/>
      </c>
      <c r="H321" s="10" t="str">
        <f t="shared" si="20"/>
        <v/>
      </c>
      <c r="I321" s="7" t="str">
        <f t="shared" si="21"/>
        <v/>
      </c>
      <c r="J321" s="14"/>
      <c r="K321" s="7" t="str">
        <f t="shared" si="22"/>
        <v/>
      </c>
      <c r="L321" s="7" t="str" cm="1">
        <f t="array" ref="L321">IFERROR(IF(COUNTBLANK(M321:Q321)&gt;0, "", IF(AND(M321:Q321="Pass"), "Pass", "Fail")), "")</f>
        <v/>
      </c>
      <c r="M321" s="7"/>
      <c r="N321" s="7"/>
      <c r="O321" s="7"/>
      <c r="P321" s="7"/>
      <c r="Q321" s="7"/>
      <c r="R321" s="7" t="str">
        <f t="shared" si="23"/>
        <v/>
      </c>
      <c r="S321" s="14"/>
      <c r="T321" s="7" t="str">
        <f t="shared" si="24"/>
        <v/>
      </c>
      <c r="U321" s="2"/>
    </row>
    <row r="322" spans="1:21" x14ac:dyDescent="0.25">
      <c r="A322" s="14"/>
      <c r="B322" s="14"/>
      <c r="C322" s="14"/>
      <c r="D322" s="14"/>
      <c r="E322" s="14"/>
      <c r="F322" s="10" t="str">
        <f>IFERROR(VLOOKUP(E322, 'Data References'!$C$3:$D$55, 2, FALSE),"")</f>
        <v/>
      </c>
      <c r="G322" s="10" t="str">
        <f>IFERROR(VLOOKUP(F322,'Data References'!$D$3:$E$55,2,FALSE),"")</f>
        <v/>
      </c>
      <c r="H322" s="10" t="str">
        <f t="shared" si="20"/>
        <v/>
      </c>
      <c r="I322" s="7" t="str">
        <f t="shared" si="21"/>
        <v/>
      </c>
      <c r="J322" s="14"/>
      <c r="K322" s="7" t="str">
        <f t="shared" si="22"/>
        <v/>
      </c>
      <c r="L322" s="7" t="str" cm="1">
        <f t="array" ref="L322">IFERROR(IF(COUNTBLANK(M322:Q322)&gt;0, "", IF(AND(M322:Q322="Pass"), "Pass", "Fail")), "")</f>
        <v/>
      </c>
      <c r="M322" s="7"/>
      <c r="N322" s="7"/>
      <c r="O322" s="7"/>
      <c r="P322" s="7"/>
      <c r="Q322" s="7"/>
      <c r="R322" s="7" t="str">
        <f t="shared" si="23"/>
        <v/>
      </c>
      <c r="S322" s="14"/>
      <c r="T322" s="7" t="str">
        <f t="shared" si="24"/>
        <v/>
      </c>
      <c r="U322" s="2"/>
    </row>
    <row r="323" spans="1:21" x14ac:dyDescent="0.25">
      <c r="A323" s="14"/>
      <c r="B323" s="14"/>
      <c r="C323" s="14"/>
      <c r="D323" s="14"/>
      <c r="E323" s="14"/>
      <c r="F323" s="10" t="str">
        <f>IFERROR(VLOOKUP(E323, 'Data References'!$C$3:$D$55, 2, FALSE),"")</f>
        <v/>
      </c>
      <c r="G323" s="10" t="str">
        <f>IFERROR(VLOOKUP(F323,'Data References'!$D$3:$E$55,2,FALSE),"")</f>
        <v/>
      </c>
      <c r="H323" s="10" t="str">
        <f t="shared" ref="H323:H386" si="25">IFERROR(IF($D323="","",IF($D323="Male",$W$29,$W$30)),"")</f>
        <v/>
      </c>
      <c r="I323" s="7" t="str">
        <f t="shared" ref="I323:I386" si="26">IF(OR(H323="", G323=""), "", ROUNDDOWN(H323*G323, 0))</f>
        <v/>
      </c>
      <c r="J323" s="14"/>
      <c r="K323" s="7" t="str">
        <f t="shared" ref="K323:K386" si="27">IFERROR(IF(OR(J323="", I323=""), "", IF(J323&lt;I323, "Pass", "Fail")), "")</f>
        <v/>
      </c>
      <c r="L323" s="7" t="str" cm="1">
        <f t="array" ref="L323">IFERROR(IF(COUNTBLANK(M323:Q323)&gt;0, "", IF(AND(M323:Q323="Pass"), "Pass", "Fail")), "")</f>
        <v/>
      </c>
      <c r="M323" s="7"/>
      <c r="N323" s="7"/>
      <c r="O323" s="7"/>
      <c r="P323" s="7"/>
      <c r="Q323" s="7"/>
      <c r="R323" s="7" t="str">
        <f t="shared" ref="R323:R386" si="28">IFERROR(IF(OR(K323="", L323=""), "", IF(AND(K323="Pass", L323="Pass"), "Pass", "Fail")), "")</f>
        <v/>
      </c>
      <c r="S323" s="14"/>
      <c r="T323" s="7" t="str">
        <f t="shared" ref="T323:T386" si="29">IF(R323="", "", IF(R323="Pass", IF(S323=0, "Bronze", IF(OR(S323=1, S323=2, S323=3), "Silver", IF(S323=4, "Gold", ""))), IF(R323="Fail", "N/A", "")))</f>
        <v/>
      </c>
      <c r="U323" s="2"/>
    </row>
    <row r="324" spans="1:21" x14ac:dyDescent="0.25">
      <c r="A324" s="14"/>
      <c r="B324" s="14"/>
      <c r="C324" s="14"/>
      <c r="D324" s="14"/>
      <c r="E324" s="14"/>
      <c r="F324" s="10" t="str">
        <f>IFERROR(VLOOKUP(E324, 'Data References'!$C$3:$D$55, 2, FALSE),"")</f>
        <v/>
      </c>
      <c r="G324" s="10" t="str">
        <f>IFERROR(VLOOKUP(F324,'Data References'!$D$3:$E$55,2,FALSE),"")</f>
        <v/>
      </c>
      <c r="H324" s="10" t="str">
        <f t="shared" si="25"/>
        <v/>
      </c>
      <c r="I324" s="7" t="str">
        <f t="shared" si="26"/>
        <v/>
      </c>
      <c r="J324" s="14"/>
      <c r="K324" s="7" t="str">
        <f t="shared" si="27"/>
        <v/>
      </c>
      <c r="L324" s="7" t="str" cm="1">
        <f t="array" ref="L324">IFERROR(IF(COUNTBLANK(M324:Q324)&gt;0, "", IF(AND(M324:Q324="Pass"), "Pass", "Fail")), "")</f>
        <v/>
      </c>
      <c r="M324" s="7"/>
      <c r="N324" s="7"/>
      <c r="O324" s="7"/>
      <c r="P324" s="7"/>
      <c r="Q324" s="7"/>
      <c r="R324" s="7" t="str">
        <f t="shared" si="28"/>
        <v/>
      </c>
      <c r="S324" s="14"/>
      <c r="T324" s="7" t="str">
        <f t="shared" si="29"/>
        <v/>
      </c>
      <c r="U324" s="2"/>
    </row>
    <row r="325" spans="1:21" x14ac:dyDescent="0.25">
      <c r="A325" s="14"/>
      <c r="B325" s="14"/>
      <c r="C325" s="14"/>
      <c r="D325" s="14"/>
      <c r="E325" s="14"/>
      <c r="F325" s="10" t="str">
        <f>IFERROR(VLOOKUP(E325, 'Data References'!$C$3:$D$55, 2, FALSE),"")</f>
        <v/>
      </c>
      <c r="G325" s="10" t="str">
        <f>IFERROR(VLOOKUP(F325,'Data References'!$D$3:$E$55,2,FALSE),"")</f>
        <v/>
      </c>
      <c r="H325" s="10" t="str">
        <f t="shared" si="25"/>
        <v/>
      </c>
      <c r="I325" s="7" t="str">
        <f t="shared" si="26"/>
        <v/>
      </c>
      <c r="J325" s="14"/>
      <c r="K325" s="7" t="str">
        <f t="shared" si="27"/>
        <v/>
      </c>
      <c r="L325" s="7" t="str" cm="1">
        <f t="array" ref="L325">IFERROR(IF(COUNTBLANK(M325:Q325)&gt;0, "", IF(AND(M325:Q325="Pass"), "Pass", "Fail")), "")</f>
        <v/>
      </c>
      <c r="M325" s="7"/>
      <c r="N325" s="7"/>
      <c r="O325" s="7"/>
      <c r="P325" s="7"/>
      <c r="Q325" s="7"/>
      <c r="R325" s="7" t="str">
        <f t="shared" si="28"/>
        <v/>
      </c>
      <c r="S325" s="14"/>
      <c r="T325" s="7" t="str">
        <f t="shared" si="29"/>
        <v/>
      </c>
      <c r="U325" s="2"/>
    </row>
    <row r="326" spans="1:21" x14ac:dyDescent="0.25">
      <c r="A326" s="14"/>
      <c r="B326" s="14"/>
      <c r="C326" s="14"/>
      <c r="D326" s="14"/>
      <c r="E326" s="14"/>
      <c r="F326" s="10" t="str">
        <f>IFERROR(VLOOKUP(E326, 'Data References'!$C$3:$D$55, 2, FALSE),"")</f>
        <v/>
      </c>
      <c r="G326" s="10" t="str">
        <f>IFERROR(VLOOKUP(F326,'Data References'!$D$3:$E$55,2,FALSE),"")</f>
        <v/>
      </c>
      <c r="H326" s="10" t="str">
        <f t="shared" si="25"/>
        <v/>
      </c>
      <c r="I326" s="7" t="str">
        <f t="shared" si="26"/>
        <v/>
      </c>
      <c r="J326" s="14"/>
      <c r="K326" s="7" t="str">
        <f t="shared" si="27"/>
        <v/>
      </c>
      <c r="L326" s="7" t="str" cm="1">
        <f t="array" ref="L326">IFERROR(IF(COUNTBLANK(M326:Q326)&gt;0, "", IF(AND(M326:Q326="Pass"), "Pass", "Fail")), "")</f>
        <v/>
      </c>
      <c r="M326" s="7"/>
      <c r="N326" s="7"/>
      <c r="O326" s="7"/>
      <c r="P326" s="7"/>
      <c r="Q326" s="7"/>
      <c r="R326" s="7" t="str">
        <f t="shared" si="28"/>
        <v/>
      </c>
      <c r="S326" s="14"/>
      <c r="T326" s="7" t="str">
        <f t="shared" si="29"/>
        <v/>
      </c>
      <c r="U326" s="2"/>
    </row>
    <row r="327" spans="1:21" x14ac:dyDescent="0.25">
      <c r="A327" s="14"/>
      <c r="B327" s="14"/>
      <c r="C327" s="14"/>
      <c r="D327" s="14"/>
      <c r="E327" s="14"/>
      <c r="F327" s="10" t="str">
        <f>IFERROR(VLOOKUP(E327, 'Data References'!$C$3:$D$55, 2, FALSE),"")</f>
        <v/>
      </c>
      <c r="G327" s="10" t="str">
        <f>IFERROR(VLOOKUP(F327,'Data References'!$D$3:$E$55,2,FALSE),"")</f>
        <v/>
      </c>
      <c r="H327" s="10" t="str">
        <f t="shared" si="25"/>
        <v/>
      </c>
      <c r="I327" s="7" t="str">
        <f t="shared" si="26"/>
        <v/>
      </c>
      <c r="J327" s="14"/>
      <c r="K327" s="7" t="str">
        <f t="shared" si="27"/>
        <v/>
      </c>
      <c r="L327" s="7" t="str" cm="1">
        <f t="array" ref="L327">IFERROR(IF(COUNTBLANK(M327:Q327)&gt;0, "", IF(AND(M327:Q327="Pass"), "Pass", "Fail")), "")</f>
        <v/>
      </c>
      <c r="M327" s="7"/>
      <c r="N327" s="7"/>
      <c r="O327" s="7"/>
      <c r="P327" s="7"/>
      <c r="Q327" s="7"/>
      <c r="R327" s="7" t="str">
        <f t="shared" si="28"/>
        <v/>
      </c>
      <c r="S327" s="14"/>
      <c r="T327" s="7" t="str">
        <f t="shared" si="29"/>
        <v/>
      </c>
      <c r="U327" s="2"/>
    </row>
    <row r="328" spans="1:21" x14ac:dyDescent="0.25">
      <c r="A328" s="14"/>
      <c r="B328" s="14"/>
      <c r="C328" s="14"/>
      <c r="D328" s="14"/>
      <c r="E328" s="14"/>
      <c r="F328" s="10" t="str">
        <f>IFERROR(VLOOKUP(E328, 'Data References'!$C$3:$D$55, 2, FALSE),"")</f>
        <v/>
      </c>
      <c r="G328" s="10" t="str">
        <f>IFERROR(VLOOKUP(F328,'Data References'!$D$3:$E$55,2,FALSE),"")</f>
        <v/>
      </c>
      <c r="H328" s="10" t="str">
        <f t="shared" si="25"/>
        <v/>
      </c>
      <c r="I328" s="7" t="str">
        <f t="shared" si="26"/>
        <v/>
      </c>
      <c r="J328" s="14"/>
      <c r="K328" s="7" t="str">
        <f t="shared" si="27"/>
        <v/>
      </c>
      <c r="L328" s="7" t="str" cm="1">
        <f t="array" ref="L328">IFERROR(IF(COUNTBLANK(M328:Q328)&gt;0, "", IF(AND(M328:Q328="Pass"), "Pass", "Fail")), "")</f>
        <v/>
      </c>
      <c r="M328" s="7"/>
      <c r="N328" s="7"/>
      <c r="O328" s="7"/>
      <c r="P328" s="7"/>
      <c r="Q328" s="7"/>
      <c r="R328" s="7" t="str">
        <f t="shared" si="28"/>
        <v/>
      </c>
      <c r="S328" s="14"/>
      <c r="T328" s="7" t="str">
        <f t="shared" si="29"/>
        <v/>
      </c>
      <c r="U328" s="2"/>
    </row>
    <row r="329" spans="1:21" x14ac:dyDescent="0.25">
      <c r="A329" s="14"/>
      <c r="B329" s="14"/>
      <c r="C329" s="14"/>
      <c r="D329" s="14"/>
      <c r="E329" s="14"/>
      <c r="F329" s="10" t="str">
        <f>IFERROR(VLOOKUP(E329, 'Data References'!$C$3:$D$55, 2, FALSE),"")</f>
        <v/>
      </c>
      <c r="G329" s="10" t="str">
        <f>IFERROR(VLOOKUP(F329,'Data References'!$D$3:$E$55,2,FALSE),"")</f>
        <v/>
      </c>
      <c r="H329" s="10" t="str">
        <f t="shared" si="25"/>
        <v/>
      </c>
      <c r="I329" s="7" t="str">
        <f t="shared" si="26"/>
        <v/>
      </c>
      <c r="J329" s="14"/>
      <c r="K329" s="7" t="str">
        <f t="shared" si="27"/>
        <v/>
      </c>
      <c r="L329" s="7" t="str" cm="1">
        <f t="array" ref="L329">IFERROR(IF(COUNTBLANK(M329:Q329)&gt;0, "", IF(AND(M329:Q329="Pass"), "Pass", "Fail")), "")</f>
        <v/>
      </c>
      <c r="M329" s="7"/>
      <c r="N329" s="7"/>
      <c r="O329" s="7"/>
      <c r="P329" s="7"/>
      <c r="Q329" s="7"/>
      <c r="R329" s="7" t="str">
        <f t="shared" si="28"/>
        <v/>
      </c>
      <c r="S329" s="14"/>
      <c r="T329" s="7" t="str">
        <f t="shared" si="29"/>
        <v/>
      </c>
      <c r="U329" s="2"/>
    </row>
    <row r="330" spans="1:21" x14ac:dyDescent="0.25">
      <c r="A330" s="14"/>
      <c r="B330" s="14"/>
      <c r="C330" s="14"/>
      <c r="D330" s="14"/>
      <c r="E330" s="14"/>
      <c r="F330" s="10" t="str">
        <f>IFERROR(VLOOKUP(E330, 'Data References'!$C$3:$D$55, 2, FALSE),"")</f>
        <v/>
      </c>
      <c r="G330" s="10" t="str">
        <f>IFERROR(VLOOKUP(F330,'Data References'!$D$3:$E$55,2,FALSE),"")</f>
        <v/>
      </c>
      <c r="H330" s="10" t="str">
        <f t="shared" si="25"/>
        <v/>
      </c>
      <c r="I330" s="7" t="str">
        <f t="shared" si="26"/>
        <v/>
      </c>
      <c r="J330" s="14"/>
      <c r="K330" s="7" t="str">
        <f t="shared" si="27"/>
        <v/>
      </c>
      <c r="L330" s="7" t="str" cm="1">
        <f t="array" ref="L330">IFERROR(IF(COUNTBLANK(M330:Q330)&gt;0, "", IF(AND(M330:Q330="Pass"), "Pass", "Fail")), "")</f>
        <v/>
      </c>
      <c r="M330" s="7"/>
      <c r="N330" s="7"/>
      <c r="O330" s="7"/>
      <c r="P330" s="7"/>
      <c r="Q330" s="7"/>
      <c r="R330" s="7" t="str">
        <f t="shared" si="28"/>
        <v/>
      </c>
      <c r="S330" s="14"/>
      <c r="T330" s="7" t="str">
        <f t="shared" si="29"/>
        <v/>
      </c>
      <c r="U330" s="2"/>
    </row>
    <row r="331" spans="1:21" x14ac:dyDescent="0.25">
      <c r="A331" s="14"/>
      <c r="B331" s="14"/>
      <c r="C331" s="14"/>
      <c r="D331" s="14"/>
      <c r="E331" s="14"/>
      <c r="F331" s="10" t="str">
        <f>IFERROR(VLOOKUP(E331, 'Data References'!$C$3:$D$55, 2, FALSE),"")</f>
        <v/>
      </c>
      <c r="G331" s="10" t="str">
        <f>IFERROR(VLOOKUP(F331,'Data References'!$D$3:$E$55,2,FALSE),"")</f>
        <v/>
      </c>
      <c r="H331" s="10" t="str">
        <f t="shared" si="25"/>
        <v/>
      </c>
      <c r="I331" s="7" t="str">
        <f t="shared" si="26"/>
        <v/>
      </c>
      <c r="J331" s="14"/>
      <c r="K331" s="7" t="str">
        <f t="shared" si="27"/>
        <v/>
      </c>
      <c r="L331" s="7" t="str" cm="1">
        <f t="array" ref="L331">IFERROR(IF(COUNTBLANK(M331:Q331)&gt;0, "", IF(AND(M331:Q331="Pass"), "Pass", "Fail")), "")</f>
        <v/>
      </c>
      <c r="M331" s="7"/>
      <c r="N331" s="7"/>
      <c r="O331" s="7"/>
      <c r="P331" s="7"/>
      <c r="Q331" s="7"/>
      <c r="R331" s="7" t="str">
        <f t="shared" si="28"/>
        <v/>
      </c>
      <c r="S331" s="14"/>
      <c r="T331" s="7" t="str">
        <f t="shared" si="29"/>
        <v/>
      </c>
      <c r="U331" s="2"/>
    </row>
    <row r="332" spans="1:21" x14ac:dyDescent="0.25">
      <c r="A332" s="14"/>
      <c r="B332" s="14"/>
      <c r="C332" s="14"/>
      <c r="D332" s="14"/>
      <c r="E332" s="14"/>
      <c r="F332" s="10" t="str">
        <f>IFERROR(VLOOKUP(E332, 'Data References'!$C$3:$D$55, 2, FALSE),"")</f>
        <v/>
      </c>
      <c r="G332" s="10" t="str">
        <f>IFERROR(VLOOKUP(F332,'Data References'!$D$3:$E$55,2,FALSE),"")</f>
        <v/>
      </c>
      <c r="H332" s="10" t="str">
        <f t="shared" si="25"/>
        <v/>
      </c>
      <c r="I332" s="7" t="str">
        <f t="shared" si="26"/>
        <v/>
      </c>
      <c r="J332" s="14"/>
      <c r="K332" s="7" t="str">
        <f t="shared" si="27"/>
        <v/>
      </c>
      <c r="L332" s="7" t="str" cm="1">
        <f t="array" ref="L332">IFERROR(IF(COUNTBLANK(M332:Q332)&gt;0, "", IF(AND(M332:Q332="Pass"), "Pass", "Fail")), "")</f>
        <v/>
      </c>
      <c r="M332" s="7"/>
      <c r="N332" s="7"/>
      <c r="O332" s="7"/>
      <c r="P332" s="7"/>
      <c r="Q332" s="7"/>
      <c r="R332" s="7" t="str">
        <f t="shared" si="28"/>
        <v/>
      </c>
      <c r="S332" s="14"/>
      <c r="T332" s="7" t="str">
        <f t="shared" si="29"/>
        <v/>
      </c>
      <c r="U332" s="2"/>
    </row>
    <row r="333" spans="1:21" x14ac:dyDescent="0.25">
      <c r="A333" s="14"/>
      <c r="B333" s="14"/>
      <c r="C333" s="14"/>
      <c r="D333" s="14"/>
      <c r="E333" s="14"/>
      <c r="F333" s="10" t="str">
        <f>IFERROR(VLOOKUP(E333, 'Data References'!$C$3:$D$55, 2, FALSE),"")</f>
        <v/>
      </c>
      <c r="G333" s="10" t="str">
        <f>IFERROR(VLOOKUP(F333,'Data References'!$D$3:$E$55,2,FALSE),"")</f>
        <v/>
      </c>
      <c r="H333" s="10" t="str">
        <f t="shared" si="25"/>
        <v/>
      </c>
      <c r="I333" s="7" t="str">
        <f t="shared" si="26"/>
        <v/>
      </c>
      <c r="J333" s="14"/>
      <c r="K333" s="7" t="str">
        <f t="shared" si="27"/>
        <v/>
      </c>
      <c r="L333" s="7" t="str" cm="1">
        <f t="array" ref="L333">IFERROR(IF(COUNTBLANK(M333:Q333)&gt;0, "", IF(AND(M333:Q333="Pass"), "Pass", "Fail")), "")</f>
        <v/>
      </c>
      <c r="M333" s="7"/>
      <c r="N333" s="7"/>
      <c r="O333" s="7"/>
      <c r="P333" s="7"/>
      <c r="Q333" s="7"/>
      <c r="R333" s="7" t="str">
        <f t="shared" si="28"/>
        <v/>
      </c>
      <c r="S333" s="14"/>
      <c r="T333" s="7" t="str">
        <f t="shared" si="29"/>
        <v/>
      </c>
      <c r="U333" s="2"/>
    </row>
    <row r="334" spans="1:21" x14ac:dyDescent="0.25">
      <c r="A334" s="14"/>
      <c r="B334" s="14"/>
      <c r="C334" s="14"/>
      <c r="D334" s="14"/>
      <c r="E334" s="14"/>
      <c r="F334" s="10" t="str">
        <f>IFERROR(VLOOKUP(E334, 'Data References'!$C$3:$D$55, 2, FALSE),"")</f>
        <v/>
      </c>
      <c r="G334" s="10" t="str">
        <f>IFERROR(VLOOKUP(F334,'Data References'!$D$3:$E$55,2,FALSE),"")</f>
        <v/>
      </c>
      <c r="H334" s="10" t="str">
        <f t="shared" si="25"/>
        <v/>
      </c>
      <c r="I334" s="7" t="str">
        <f t="shared" si="26"/>
        <v/>
      </c>
      <c r="J334" s="14"/>
      <c r="K334" s="7" t="str">
        <f t="shared" si="27"/>
        <v/>
      </c>
      <c r="L334" s="7" t="str" cm="1">
        <f t="array" ref="L334">IFERROR(IF(COUNTBLANK(M334:Q334)&gt;0, "", IF(AND(M334:Q334="Pass"), "Pass", "Fail")), "")</f>
        <v/>
      </c>
      <c r="M334" s="7"/>
      <c r="N334" s="7"/>
      <c r="O334" s="7"/>
      <c r="P334" s="7"/>
      <c r="Q334" s="7"/>
      <c r="R334" s="7" t="str">
        <f t="shared" si="28"/>
        <v/>
      </c>
      <c r="S334" s="14"/>
      <c r="T334" s="7" t="str">
        <f t="shared" si="29"/>
        <v/>
      </c>
      <c r="U334" s="2"/>
    </row>
    <row r="335" spans="1:21" x14ac:dyDescent="0.25">
      <c r="A335" s="14"/>
      <c r="B335" s="14"/>
      <c r="C335" s="14"/>
      <c r="D335" s="14"/>
      <c r="E335" s="14"/>
      <c r="F335" s="10" t="str">
        <f>IFERROR(VLOOKUP(E335, 'Data References'!$C$3:$D$55, 2, FALSE),"")</f>
        <v/>
      </c>
      <c r="G335" s="10" t="str">
        <f>IFERROR(VLOOKUP(F335,'Data References'!$D$3:$E$55,2,FALSE),"")</f>
        <v/>
      </c>
      <c r="H335" s="10" t="str">
        <f t="shared" si="25"/>
        <v/>
      </c>
      <c r="I335" s="7" t="str">
        <f t="shared" si="26"/>
        <v/>
      </c>
      <c r="J335" s="14"/>
      <c r="K335" s="7" t="str">
        <f t="shared" si="27"/>
        <v/>
      </c>
      <c r="L335" s="7" t="str" cm="1">
        <f t="array" ref="L335">IFERROR(IF(COUNTBLANK(M335:Q335)&gt;0, "", IF(AND(M335:Q335="Pass"), "Pass", "Fail")), "")</f>
        <v/>
      </c>
      <c r="M335" s="7"/>
      <c r="N335" s="7"/>
      <c r="O335" s="7"/>
      <c r="P335" s="7"/>
      <c r="Q335" s="7"/>
      <c r="R335" s="7" t="str">
        <f t="shared" si="28"/>
        <v/>
      </c>
      <c r="S335" s="14"/>
      <c r="T335" s="7" t="str">
        <f t="shared" si="29"/>
        <v/>
      </c>
      <c r="U335" s="2"/>
    </row>
    <row r="336" spans="1:21" x14ac:dyDescent="0.25">
      <c r="A336" s="14"/>
      <c r="B336" s="14"/>
      <c r="C336" s="14"/>
      <c r="D336" s="14"/>
      <c r="E336" s="14"/>
      <c r="F336" s="10" t="str">
        <f>IFERROR(VLOOKUP(E336, 'Data References'!$C$3:$D$55, 2, FALSE),"")</f>
        <v/>
      </c>
      <c r="G336" s="10" t="str">
        <f>IFERROR(VLOOKUP(F336,'Data References'!$D$3:$E$55,2,FALSE),"")</f>
        <v/>
      </c>
      <c r="H336" s="10" t="str">
        <f t="shared" si="25"/>
        <v/>
      </c>
      <c r="I336" s="7" t="str">
        <f t="shared" si="26"/>
        <v/>
      </c>
      <c r="J336" s="14"/>
      <c r="K336" s="7" t="str">
        <f t="shared" si="27"/>
        <v/>
      </c>
      <c r="L336" s="7" t="str" cm="1">
        <f t="array" ref="L336">IFERROR(IF(COUNTBLANK(M336:Q336)&gt;0, "", IF(AND(M336:Q336="Pass"), "Pass", "Fail")), "")</f>
        <v/>
      </c>
      <c r="M336" s="7"/>
      <c r="N336" s="7"/>
      <c r="O336" s="7"/>
      <c r="P336" s="7"/>
      <c r="Q336" s="7"/>
      <c r="R336" s="7" t="str">
        <f t="shared" si="28"/>
        <v/>
      </c>
      <c r="S336" s="14"/>
      <c r="T336" s="7" t="str">
        <f t="shared" si="29"/>
        <v/>
      </c>
      <c r="U336" s="2"/>
    </row>
    <row r="337" spans="1:21" x14ac:dyDescent="0.25">
      <c r="A337" s="14"/>
      <c r="B337" s="14"/>
      <c r="C337" s="14"/>
      <c r="D337" s="14"/>
      <c r="E337" s="14"/>
      <c r="F337" s="10" t="str">
        <f>IFERROR(VLOOKUP(E337, 'Data References'!$C$3:$D$55, 2, FALSE),"")</f>
        <v/>
      </c>
      <c r="G337" s="10" t="str">
        <f>IFERROR(VLOOKUP(F337,'Data References'!$D$3:$E$55,2,FALSE),"")</f>
        <v/>
      </c>
      <c r="H337" s="10" t="str">
        <f t="shared" si="25"/>
        <v/>
      </c>
      <c r="I337" s="7" t="str">
        <f t="shared" si="26"/>
        <v/>
      </c>
      <c r="J337" s="14"/>
      <c r="K337" s="7" t="str">
        <f t="shared" si="27"/>
        <v/>
      </c>
      <c r="L337" s="7" t="str" cm="1">
        <f t="array" ref="L337">IFERROR(IF(COUNTBLANK(M337:Q337)&gt;0, "", IF(AND(M337:Q337="Pass"), "Pass", "Fail")), "")</f>
        <v/>
      </c>
      <c r="M337" s="7"/>
      <c r="N337" s="7"/>
      <c r="O337" s="7"/>
      <c r="P337" s="7"/>
      <c r="Q337" s="7"/>
      <c r="R337" s="7" t="str">
        <f t="shared" si="28"/>
        <v/>
      </c>
      <c r="S337" s="14"/>
      <c r="T337" s="7" t="str">
        <f t="shared" si="29"/>
        <v/>
      </c>
      <c r="U337" s="2"/>
    </row>
    <row r="338" spans="1:21" x14ac:dyDescent="0.25">
      <c r="A338" s="14"/>
      <c r="B338" s="14"/>
      <c r="C338" s="14"/>
      <c r="D338" s="14"/>
      <c r="E338" s="14"/>
      <c r="F338" s="10" t="str">
        <f>IFERROR(VLOOKUP(E338, 'Data References'!$C$3:$D$55, 2, FALSE),"")</f>
        <v/>
      </c>
      <c r="G338" s="10" t="str">
        <f>IFERROR(VLOOKUP(F338,'Data References'!$D$3:$E$55,2,FALSE),"")</f>
        <v/>
      </c>
      <c r="H338" s="10" t="str">
        <f t="shared" si="25"/>
        <v/>
      </c>
      <c r="I338" s="7" t="str">
        <f t="shared" si="26"/>
        <v/>
      </c>
      <c r="J338" s="14"/>
      <c r="K338" s="7" t="str">
        <f t="shared" si="27"/>
        <v/>
      </c>
      <c r="L338" s="7" t="str" cm="1">
        <f t="array" ref="L338">IFERROR(IF(COUNTBLANK(M338:Q338)&gt;0, "", IF(AND(M338:Q338="Pass"), "Pass", "Fail")), "")</f>
        <v/>
      </c>
      <c r="M338" s="7"/>
      <c r="N338" s="7"/>
      <c r="O338" s="7"/>
      <c r="P338" s="7"/>
      <c r="Q338" s="7"/>
      <c r="R338" s="7" t="str">
        <f t="shared" si="28"/>
        <v/>
      </c>
      <c r="S338" s="14"/>
      <c r="T338" s="7" t="str">
        <f t="shared" si="29"/>
        <v/>
      </c>
      <c r="U338" s="2"/>
    </row>
    <row r="339" spans="1:21" x14ac:dyDescent="0.25">
      <c r="A339" s="14"/>
      <c r="B339" s="14"/>
      <c r="C339" s="14"/>
      <c r="D339" s="14"/>
      <c r="E339" s="14"/>
      <c r="F339" s="10" t="str">
        <f>IFERROR(VLOOKUP(E339, 'Data References'!$C$3:$D$55, 2, FALSE),"")</f>
        <v/>
      </c>
      <c r="G339" s="10" t="str">
        <f>IFERROR(VLOOKUP(F339,'Data References'!$D$3:$E$55,2,FALSE),"")</f>
        <v/>
      </c>
      <c r="H339" s="10" t="str">
        <f t="shared" si="25"/>
        <v/>
      </c>
      <c r="I339" s="7" t="str">
        <f t="shared" si="26"/>
        <v/>
      </c>
      <c r="J339" s="14"/>
      <c r="K339" s="7" t="str">
        <f t="shared" si="27"/>
        <v/>
      </c>
      <c r="L339" s="7" t="str" cm="1">
        <f t="array" ref="L339">IFERROR(IF(COUNTBLANK(M339:Q339)&gt;0, "", IF(AND(M339:Q339="Pass"), "Pass", "Fail")), "")</f>
        <v/>
      </c>
      <c r="M339" s="7"/>
      <c r="N339" s="7"/>
      <c r="O339" s="7"/>
      <c r="P339" s="7"/>
      <c r="Q339" s="7"/>
      <c r="R339" s="7" t="str">
        <f t="shared" si="28"/>
        <v/>
      </c>
      <c r="S339" s="14"/>
      <c r="T339" s="7" t="str">
        <f t="shared" si="29"/>
        <v/>
      </c>
      <c r="U339" s="2"/>
    </row>
    <row r="340" spans="1:21" x14ac:dyDescent="0.25">
      <c r="A340" s="14"/>
      <c r="B340" s="14"/>
      <c r="C340" s="14"/>
      <c r="D340" s="14"/>
      <c r="E340" s="14"/>
      <c r="F340" s="10" t="str">
        <f>IFERROR(VLOOKUP(E340, 'Data References'!$C$3:$D$55, 2, FALSE),"")</f>
        <v/>
      </c>
      <c r="G340" s="10" t="str">
        <f>IFERROR(VLOOKUP(F340,'Data References'!$D$3:$E$55,2,FALSE),"")</f>
        <v/>
      </c>
      <c r="H340" s="10" t="str">
        <f t="shared" si="25"/>
        <v/>
      </c>
      <c r="I340" s="7" t="str">
        <f t="shared" si="26"/>
        <v/>
      </c>
      <c r="J340" s="14"/>
      <c r="K340" s="7" t="str">
        <f t="shared" si="27"/>
        <v/>
      </c>
      <c r="L340" s="7" t="str" cm="1">
        <f t="array" ref="L340">IFERROR(IF(COUNTBLANK(M340:Q340)&gt;0, "", IF(AND(M340:Q340="Pass"), "Pass", "Fail")), "")</f>
        <v/>
      </c>
      <c r="M340" s="7"/>
      <c r="N340" s="7"/>
      <c r="O340" s="7"/>
      <c r="P340" s="7"/>
      <c r="Q340" s="7"/>
      <c r="R340" s="7" t="str">
        <f t="shared" si="28"/>
        <v/>
      </c>
      <c r="S340" s="14"/>
      <c r="T340" s="7" t="str">
        <f t="shared" si="29"/>
        <v/>
      </c>
      <c r="U340" s="2"/>
    </row>
    <row r="341" spans="1:21" x14ac:dyDescent="0.25">
      <c r="A341" s="14"/>
      <c r="B341" s="14"/>
      <c r="C341" s="14"/>
      <c r="D341" s="14"/>
      <c r="E341" s="14"/>
      <c r="F341" s="10" t="str">
        <f>IFERROR(VLOOKUP(E341, 'Data References'!$C$3:$D$55, 2, FALSE),"")</f>
        <v/>
      </c>
      <c r="G341" s="10" t="str">
        <f>IFERROR(VLOOKUP(F341,'Data References'!$D$3:$E$55,2,FALSE),"")</f>
        <v/>
      </c>
      <c r="H341" s="10" t="str">
        <f t="shared" si="25"/>
        <v/>
      </c>
      <c r="I341" s="7" t="str">
        <f t="shared" si="26"/>
        <v/>
      </c>
      <c r="J341" s="14"/>
      <c r="K341" s="7" t="str">
        <f t="shared" si="27"/>
        <v/>
      </c>
      <c r="L341" s="7" t="str" cm="1">
        <f t="array" ref="L341">IFERROR(IF(COUNTBLANK(M341:Q341)&gt;0, "", IF(AND(M341:Q341="Pass"), "Pass", "Fail")), "")</f>
        <v/>
      </c>
      <c r="M341" s="7"/>
      <c r="N341" s="7"/>
      <c r="O341" s="7"/>
      <c r="P341" s="7"/>
      <c r="Q341" s="7"/>
      <c r="R341" s="7" t="str">
        <f t="shared" si="28"/>
        <v/>
      </c>
      <c r="S341" s="14"/>
      <c r="T341" s="7" t="str">
        <f t="shared" si="29"/>
        <v/>
      </c>
      <c r="U341" s="2"/>
    </row>
    <row r="342" spans="1:21" x14ac:dyDescent="0.25">
      <c r="A342" s="14"/>
      <c r="B342" s="14"/>
      <c r="C342" s="14"/>
      <c r="D342" s="14"/>
      <c r="E342" s="14"/>
      <c r="F342" s="10" t="str">
        <f>IFERROR(VLOOKUP(E342, 'Data References'!$C$3:$D$55, 2, FALSE),"")</f>
        <v/>
      </c>
      <c r="G342" s="10" t="str">
        <f>IFERROR(VLOOKUP(F342,'Data References'!$D$3:$E$55,2,FALSE),"")</f>
        <v/>
      </c>
      <c r="H342" s="10" t="str">
        <f t="shared" si="25"/>
        <v/>
      </c>
      <c r="I342" s="7" t="str">
        <f t="shared" si="26"/>
        <v/>
      </c>
      <c r="J342" s="14"/>
      <c r="K342" s="7" t="str">
        <f t="shared" si="27"/>
        <v/>
      </c>
      <c r="L342" s="7" t="str" cm="1">
        <f t="array" ref="L342">IFERROR(IF(COUNTBLANK(M342:Q342)&gt;0, "", IF(AND(M342:Q342="Pass"), "Pass", "Fail")), "")</f>
        <v/>
      </c>
      <c r="M342" s="7"/>
      <c r="N342" s="7"/>
      <c r="O342" s="7"/>
      <c r="P342" s="7"/>
      <c r="Q342" s="7"/>
      <c r="R342" s="7" t="str">
        <f t="shared" si="28"/>
        <v/>
      </c>
      <c r="S342" s="14"/>
      <c r="T342" s="7" t="str">
        <f t="shared" si="29"/>
        <v/>
      </c>
      <c r="U342" s="2"/>
    </row>
    <row r="343" spans="1:21" x14ac:dyDescent="0.25">
      <c r="A343" s="14"/>
      <c r="B343" s="14"/>
      <c r="C343" s="14"/>
      <c r="D343" s="14"/>
      <c r="E343" s="14"/>
      <c r="F343" s="10" t="str">
        <f>IFERROR(VLOOKUP(E343, 'Data References'!$C$3:$D$55, 2, FALSE),"")</f>
        <v/>
      </c>
      <c r="G343" s="10" t="str">
        <f>IFERROR(VLOOKUP(F343,'Data References'!$D$3:$E$55,2,FALSE),"")</f>
        <v/>
      </c>
      <c r="H343" s="10" t="str">
        <f t="shared" si="25"/>
        <v/>
      </c>
      <c r="I343" s="7" t="str">
        <f t="shared" si="26"/>
        <v/>
      </c>
      <c r="J343" s="14"/>
      <c r="K343" s="7" t="str">
        <f t="shared" si="27"/>
        <v/>
      </c>
      <c r="L343" s="7" t="str" cm="1">
        <f t="array" ref="L343">IFERROR(IF(COUNTBLANK(M343:Q343)&gt;0, "", IF(AND(M343:Q343="Pass"), "Pass", "Fail")), "")</f>
        <v/>
      </c>
      <c r="M343" s="7"/>
      <c r="N343" s="7"/>
      <c r="O343" s="7"/>
      <c r="P343" s="7"/>
      <c r="Q343" s="7"/>
      <c r="R343" s="7" t="str">
        <f t="shared" si="28"/>
        <v/>
      </c>
      <c r="S343" s="14"/>
      <c r="T343" s="7" t="str">
        <f t="shared" si="29"/>
        <v/>
      </c>
      <c r="U343" s="2"/>
    </row>
    <row r="344" spans="1:21" x14ac:dyDescent="0.25">
      <c r="A344" s="14"/>
      <c r="B344" s="14"/>
      <c r="C344" s="14"/>
      <c r="D344" s="14"/>
      <c r="E344" s="14"/>
      <c r="F344" s="10" t="str">
        <f>IFERROR(VLOOKUP(E344, 'Data References'!$C$3:$D$55, 2, FALSE),"")</f>
        <v/>
      </c>
      <c r="G344" s="10" t="str">
        <f>IFERROR(VLOOKUP(F344,'Data References'!$D$3:$E$55,2,FALSE),"")</f>
        <v/>
      </c>
      <c r="H344" s="10" t="str">
        <f t="shared" si="25"/>
        <v/>
      </c>
      <c r="I344" s="7" t="str">
        <f t="shared" si="26"/>
        <v/>
      </c>
      <c r="J344" s="14"/>
      <c r="K344" s="7" t="str">
        <f t="shared" si="27"/>
        <v/>
      </c>
      <c r="L344" s="7" t="str" cm="1">
        <f t="array" ref="L344">IFERROR(IF(COUNTBLANK(M344:Q344)&gt;0, "", IF(AND(M344:Q344="Pass"), "Pass", "Fail")), "")</f>
        <v/>
      </c>
      <c r="M344" s="7"/>
      <c r="N344" s="7"/>
      <c r="O344" s="7"/>
      <c r="P344" s="7"/>
      <c r="Q344" s="7"/>
      <c r="R344" s="7" t="str">
        <f t="shared" si="28"/>
        <v/>
      </c>
      <c r="S344" s="14"/>
      <c r="T344" s="7" t="str">
        <f t="shared" si="29"/>
        <v/>
      </c>
      <c r="U344" s="2"/>
    </row>
    <row r="345" spans="1:21" x14ac:dyDescent="0.25">
      <c r="A345" s="14"/>
      <c r="B345" s="14"/>
      <c r="C345" s="14"/>
      <c r="D345" s="14"/>
      <c r="E345" s="14"/>
      <c r="F345" s="10" t="str">
        <f>IFERROR(VLOOKUP(E345, 'Data References'!$C$3:$D$55, 2, FALSE),"")</f>
        <v/>
      </c>
      <c r="G345" s="10" t="str">
        <f>IFERROR(VLOOKUP(F345,'Data References'!$D$3:$E$55,2,FALSE),"")</f>
        <v/>
      </c>
      <c r="H345" s="10" t="str">
        <f t="shared" si="25"/>
        <v/>
      </c>
      <c r="I345" s="7" t="str">
        <f t="shared" si="26"/>
        <v/>
      </c>
      <c r="J345" s="14"/>
      <c r="K345" s="7" t="str">
        <f t="shared" si="27"/>
        <v/>
      </c>
      <c r="L345" s="7" t="str" cm="1">
        <f t="array" ref="L345">IFERROR(IF(COUNTBLANK(M345:Q345)&gt;0, "", IF(AND(M345:Q345="Pass"), "Pass", "Fail")), "")</f>
        <v/>
      </c>
      <c r="M345" s="7"/>
      <c r="N345" s="7"/>
      <c r="O345" s="7"/>
      <c r="P345" s="7"/>
      <c r="Q345" s="7"/>
      <c r="R345" s="7" t="str">
        <f t="shared" si="28"/>
        <v/>
      </c>
      <c r="S345" s="14"/>
      <c r="T345" s="7" t="str">
        <f t="shared" si="29"/>
        <v/>
      </c>
      <c r="U345" s="2"/>
    </row>
    <row r="346" spans="1:21" x14ac:dyDescent="0.25">
      <c r="A346" s="14"/>
      <c r="B346" s="14"/>
      <c r="C346" s="14"/>
      <c r="D346" s="14"/>
      <c r="E346" s="14"/>
      <c r="F346" s="10" t="str">
        <f>IFERROR(VLOOKUP(E346, 'Data References'!$C$3:$D$55, 2, FALSE),"")</f>
        <v/>
      </c>
      <c r="G346" s="10" t="str">
        <f>IFERROR(VLOOKUP(F346,'Data References'!$D$3:$E$55,2,FALSE),"")</f>
        <v/>
      </c>
      <c r="H346" s="10" t="str">
        <f t="shared" si="25"/>
        <v/>
      </c>
      <c r="I346" s="7" t="str">
        <f t="shared" si="26"/>
        <v/>
      </c>
      <c r="J346" s="14"/>
      <c r="K346" s="7" t="str">
        <f t="shared" si="27"/>
        <v/>
      </c>
      <c r="L346" s="7" t="str" cm="1">
        <f t="array" ref="L346">IFERROR(IF(COUNTBLANK(M346:Q346)&gt;0, "", IF(AND(M346:Q346="Pass"), "Pass", "Fail")), "")</f>
        <v/>
      </c>
      <c r="M346" s="7"/>
      <c r="N346" s="7"/>
      <c r="O346" s="7"/>
      <c r="P346" s="7"/>
      <c r="Q346" s="7"/>
      <c r="R346" s="7" t="str">
        <f t="shared" si="28"/>
        <v/>
      </c>
      <c r="S346" s="14"/>
      <c r="T346" s="7" t="str">
        <f t="shared" si="29"/>
        <v/>
      </c>
      <c r="U346" s="2"/>
    </row>
    <row r="347" spans="1:21" x14ac:dyDescent="0.25">
      <c r="A347" s="14"/>
      <c r="B347" s="14"/>
      <c r="C347" s="14"/>
      <c r="D347" s="14"/>
      <c r="E347" s="14"/>
      <c r="F347" s="10" t="str">
        <f>IFERROR(VLOOKUP(E347, 'Data References'!$C$3:$D$55, 2, FALSE),"")</f>
        <v/>
      </c>
      <c r="G347" s="10" t="str">
        <f>IFERROR(VLOOKUP(F347,'Data References'!$D$3:$E$55,2,FALSE),"")</f>
        <v/>
      </c>
      <c r="H347" s="10" t="str">
        <f t="shared" si="25"/>
        <v/>
      </c>
      <c r="I347" s="7" t="str">
        <f t="shared" si="26"/>
        <v/>
      </c>
      <c r="J347" s="14"/>
      <c r="K347" s="7" t="str">
        <f t="shared" si="27"/>
        <v/>
      </c>
      <c r="L347" s="7" t="str" cm="1">
        <f t="array" ref="L347">IFERROR(IF(COUNTBLANK(M347:Q347)&gt;0, "", IF(AND(M347:Q347="Pass"), "Pass", "Fail")), "")</f>
        <v/>
      </c>
      <c r="M347" s="7"/>
      <c r="N347" s="7"/>
      <c r="O347" s="7"/>
      <c r="P347" s="7"/>
      <c r="Q347" s="7"/>
      <c r="R347" s="7" t="str">
        <f t="shared" si="28"/>
        <v/>
      </c>
      <c r="S347" s="14"/>
      <c r="T347" s="7" t="str">
        <f t="shared" si="29"/>
        <v/>
      </c>
      <c r="U347" s="2"/>
    </row>
    <row r="348" spans="1:21" x14ac:dyDescent="0.25">
      <c r="A348" s="14"/>
      <c r="B348" s="14"/>
      <c r="C348" s="14"/>
      <c r="D348" s="14"/>
      <c r="E348" s="14"/>
      <c r="F348" s="10" t="str">
        <f>IFERROR(VLOOKUP(E348, 'Data References'!$C$3:$D$55, 2, FALSE),"")</f>
        <v/>
      </c>
      <c r="G348" s="10" t="str">
        <f>IFERROR(VLOOKUP(F348,'Data References'!$D$3:$E$55,2,FALSE),"")</f>
        <v/>
      </c>
      <c r="H348" s="10" t="str">
        <f t="shared" si="25"/>
        <v/>
      </c>
      <c r="I348" s="7" t="str">
        <f t="shared" si="26"/>
        <v/>
      </c>
      <c r="J348" s="14"/>
      <c r="K348" s="7" t="str">
        <f t="shared" si="27"/>
        <v/>
      </c>
      <c r="L348" s="7" t="str" cm="1">
        <f t="array" ref="L348">IFERROR(IF(COUNTBLANK(M348:Q348)&gt;0, "", IF(AND(M348:Q348="Pass"), "Pass", "Fail")), "")</f>
        <v/>
      </c>
      <c r="M348" s="7"/>
      <c r="N348" s="7"/>
      <c r="O348" s="7"/>
      <c r="P348" s="7"/>
      <c r="Q348" s="7"/>
      <c r="R348" s="7" t="str">
        <f t="shared" si="28"/>
        <v/>
      </c>
      <c r="S348" s="14"/>
      <c r="T348" s="7" t="str">
        <f t="shared" si="29"/>
        <v/>
      </c>
      <c r="U348" s="2"/>
    </row>
    <row r="349" spans="1:21" x14ac:dyDescent="0.25">
      <c r="A349" s="14"/>
      <c r="B349" s="14"/>
      <c r="C349" s="14"/>
      <c r="D349" s="14"/>
      <c r="E349" s="14"/>
      <c r="F349" s="10" t="str">
        <f>IFERROR(VLOOKUP(E349, 'Data References'!$C$3:$D$55, 2, FALSE),"")</f>
        <v/>
      </c>
      <c r="G349" s="10" t="str">
        <f>IFERROR(VLOOKUP(F349,'Data References'!$D$3:$E$55,2,FALSE),"")</f>
        <v/>
      </c>
      <c r="H349" s="10" t="str">
        <f t="shared" si="25"/>
        <v/>
      </c>
      <c r="I349" s="7" t="str">
        <f t="shared" si="26"/>
        <v/>
      </c>
      <c r="J349" s="14"/>
      <c r="K349" s="7" t="str">
        <f t="shared" si="27"/>
        <v/>
      </c>
      <c r="L349" s="7" t="str" cm="1">
        <f t="array" ref="L349">IFERROR(IF(COUNTBLANK(M349:Q349)&gt;0, "", IF(AND(M349:Q349="Pass"), "Pass", "Fail")), "")</f>
        <v/>
      </c>
      <c r="M349" s="7"/>
      <c r="N349" s="7"/>
      <c r="O349" s="7"/>
      <c r="P349" s="7"/>
      <c r="Q349" s="7"/>
      <c r="R349" s="7" t="str">
        <f t="shared" si="28"/>
        <v/>
      </c>
      <c r="S349" s="14"/>
      <c r="T349" s="7" t="str">
        <f t="shared" si="29"/>
        <v/>
      </c>
      <c r="U349" s="2"/>
    </row>
    <row r="350" spans="1:21" x14ac:dyDescent="0.25">
      <c r="A350" s="14"/>
      <c r="B350" s="14"/>
      <c r="C350" s="14"/>
      <c r="D350" s="14"/>
      <c r="E350" s="14"/>
      <c r="F350" s="10" t="str">
        <f>IFERROR(VLOOKUP(E350, 'Data References'!$C$3:$D$55, 2, FALSE),"")</f>
        <v/>
      </c>
      <c r="G350" s="10" t="str">
        <f>IFERROR(VLOOKUP(F350,'Data References'!$D$3:$E$55,2,FALSE),"")</f>
        <v/>
      </c>
      <c r="H350" s="10" t="str">
        <f t="shared" si="25"/>
        <v/>
      </c>
      <c r="I350" s="7" t="str">
        <f t="shared" si="26"/>
        <v/>
      </c>
      <c r="J350" s="14"/>
      <c r="K350" s="7" t="str">
        <f t="shared" si="27"/>
        <v/>
      </c>
      <c r="L350" s="7" t="str" cm="1">
        <f t="array" ref="L350">IFERROR(IF(COUNTBLANK(M350:Q350)&gt;0, "", IF(AND(M350:Q350="Pass"), "Pass", "Fail")), "")</f>
        <v/>
      </c>
      <c r="M350" s="7"/>
      <c r="N350" s="7"/>
      <c r="O350" s="7"/>
      <c r="P350" s="7"/>
      <c r="Q350" s="7"/>
      <c r="R350" s="7" t="str">
        <f t="shared" si="28"/>
        <v/>
      </c>
      <c r="S350" s="14"/>
      <c r="T350" s="7" t="str">
        <f t="shared" si="29"/>
        <v/>
      </c>
      <c r="U350" s="2"/>
    </row>
    <row r="351" spans="1:21" x14ac:dyDescent="0.25">
      <c r="A351" s="14"/>
      <c r="B351" s="14"/>
      <c r="C351" s="14"/>
      <c r="D351" s="14"/>
      <c r="E351" s="14"/>
      <c r="F351" s="10" t="str">
        <f>IFERROR(VLOOKUP(E351, 'Data References'!$C$3:$D$55, 2, FALSE),"")</f>
        <v/>
      </c>
      <c r="G351" s="10" t="str">
        <f>IFERROR(VLOOKUP(F351,'Data References'!$D$3:$E$55,2,FALSE),"")</f>
        <v/>
      </c>
      <c r="H351" s="10" t="str">
        <f t="shared" si="25"/>
        <v/>
      </c>
      <c r="I351" s="7" t="str">
        <f t="shared" si="26"/>
        <v/>
      </c>
      <c r="J351" s="14"/>
      <c r="K351" s="7" t="str">
        <f t="shared" si="27"/>
        <v/>
      </c>
      <c r="L351" s="7" t="str" cm="1">
        <f t="array" ref="L351">IFERROR(IF(COUNTBLANK(M351:Q351)&gt;0, "", IF(AND(M351:Q351="Pass"), "Pass", "Fail")), "")</f>
        <v/>
      </c>
      <c r="M351" s="7"/>
      <c r="N351" s="7"/>
      <c r="O351" s="7"/>
      <c r="P351" s="7"/>
      <c r="Q351" s="7"/>
      <c r="R351" s="7" t="str">
        <f t="shared" si="28"/>
        <v/>
      </c>
      <c r="S351" s="14"/>
      <c r="T351" s="7" t="str">
        <f t="shared" si="29"/>
        <v/>
      </c>
      <c r="U351" s="2"/>
    </row>
    <row r="352" spans="1:21" x14ac:dyDescent="0.25">
      <c r="A352" s="14"/>
      <c r="B352" s="14"/>
      <c r="C352" s="14"/>
      <c r="D352" s="14"/>
      <c r="E352" s="14"/>
      <c r="F352" s="10" t="str">
        <f>IFERROR(VLOOKUP(E352, 'Data References'!$C$3:$D$55, 2, FALSE),"")</f>
        <v/>
      </c>
      <c r="G352" s="10" t="str">
        <f>IFERROR(VLOOKUP(F352,'Data References'!$D$3:$E$55,2,FALSE),"")</f>
        <v/>
      </c>
      <c r="H352" s="10" t="str">
        <f t="shared" si="25"/>
        <v/>
      </c>
      <c r="I352" s="7" t="str">
        <f t="shared" si="26"/>
        <v/>
      </c>
      <c r="J352" s="14"/>
      <c r="K352" s="7" t="str">
        <f t="shared" si="27"/>
        <v/>
      </c>
      <c r="L352" s="7" t="str" cm="1">
        <f t="array" ref="L352">IFERROR(IF(COUNTBLANK(M352:Q352)&gt;0, "", IF(AND(M352:Q352="Pass"), "Pass", "Fail")), "")</f>
        <v/>
      </c>
      <c r="M352" s="7"/>
      <c r="N352" s="7"/>
      <c r="O352" s="7"/>
      <c r="P352" s="7"/>
      <c r="Q352" s="7"/>
      <c r="R352" s="7" t="str">
        <f t="shared" si="28"/>
        <v/>
      </c>
      <c r="S352" s="14"/>
      <c r="T352" s="7" t="str">
        <f t="shared" si="29"/>
        <v/>
      </c>
      <c r="U352" s="2"/>
    </row>
    <row r="353" spans="1:21" x14ac:dyDescent="0.25">
      <c r="A353" s="14"/>
      <c r="B353" s="14"/>
      <c r="C353" s="14"/>
      <c r="D353" s="14"/>
      <c r="E353" s="14"/>
      <c r="F353" s="10" t="str">
        <f>IFERROR(VLOOKUP(E353, 'Data References'!$C$3:$D$55, 2, FALSE),"")</f>
        <v/>
      </c>
      <c r="G353" s="10" t="str">
        <f>IFERROR(VLOOKUP(F353,'Data References'!$D$3:$E$55,2,FALSE),"")</f>
        <v/>
      </c>
      <c r="H353" s="10" t="str">
        <f t="shared" si="25"/>
        <v/>
      </c>
      <c r="I353" s="7" t="str">
        <f t="shared" si="26"/>
        <v/>
      </c>
      <c r="J353" s="14"/>
      <c r="K353" s="7" t="str">
        <f t="shared" si="27"/>
        <v/>
      </c>
      <c r="L353" s="7" t="str" cm="1">
        <f t="array" ref="L353">IFERROR(IF(COUNTBLANK(M353:Q353)&gt;0, "", IF(AND(M353:Q353="Pass"), "Pass", "Fail")), "")</f>
        <v/>
      </c>
      <c r="M353" s="7"/>
      <c r="N353" s="7"/>
      <c r="O353" s="7"/>
      <c r="P353" s="7"/>
      <c r="Q353" s="7"/>
      <c r="R353" s="7" t="str">
        <f t="shared" si="28"/>
        <v/>
      </c>
      <c r="S353" s="14"/>
      <c r="T353" s="7" t="str">
        <f t="shared" si="29"/>
        <v/>
      </c>
      <c r="U353" s="2"/>
    </row>
    <row r="354" spans="1:21" x14ac:dyDescent="0.25">
      <c r="A354" s="14"/>
      <c r="B354" s="14"/>
      <c r="C354" s="14"/>
      <c r="D354" s="14"/>
      <c r="E354" s="14"/>
      <c r="F354" s="10" t="str">
        <f>IFERROR(VLOOKUP(E354, 'Data References'!$C$3:$D$55, 2, FALSE),"")</f>
        <v/>
      </c>
      <c r="G354" s="10" t="str">
        <f>IFERROR(VLOOKUP(F354,'Data References'!$D$3:$E$55,2,FALSE),"")</f>
        <v/>
      </c>
      <c r="H354" s="10" t="str">
        <f t="shared" si="25"/>
        <v/>
      </c>
      <c r="I354" s="7" t="str">
        <f t="shared" si="26"/>
        <v/>
      </c>
      <c r="J354" s="14"/>
      <c r="K354" s="7" t="str">
        <f t="shared" si="27"/>
        <v/>
      </c>
      <c r="L354" s="7" t="str" cm="1">
        <f t="array" ref="L354">IFERROR(IF(COUNTBLANK(M354:Q354)&gt;0, "", IF(AND(M354:Q354="Pass"), "Pass", "Fail")), "")</f>
        <v/>
      </c>
      <c r="M354" s="7"/>
      <c r="N354" s="7"/>
      <c r="O354" s="7"/>
      <c r="P354" s="7"/>
      <c r="Q354" s="7"/>
      <c r="R354" s="7" t="str">
        <f t="shared" si="28"/>
        <v/>
      </c>
      <c r="S354" s="14"/>
      <c r="T354" s="7" t="str">
        <f t="shared" si="29"/>
        <v/>
      </c>
      <c r="U354" s="2"/>
    </row>
    <row r="355" spans="1:21" x14ac:dyDescent="0.25">
      <c r="A355" s="14"/>
      <c r="B355" s="14"/>
      <c r="C355" s="14"/>
      <c r="D355" s="14"/>
      <c r="E355" s="14"/>
      <c r="F355" s="10" t="str">
        <f>IFERROR(VLOOKUP(E355, 'Data References'!$C$3:$D$55, 2, FALSE),"")</f>
        <v/>
      </c>
      <c r="G355" s="10" t="str">
        <f>IFERROR(VLOOKUP(F355,'Data References'!$D$3:$E$55,2,FALSE),"")</f>
        <v/>
      </c>
      <c r="H355" s="10" t="str">
        <f t="shared" si="25"/>
        <v/>
      </c>
      <c r="I355" s="7" t="str">
        <f t="shared" si="26"/>
        <v/>
      </c>
      <c r="J355" s="14"/>
      <c r="K355" s="7" t="str">
        <f t="shared" si="27"/>
        <v/>
      </c>
      <c r="L355" s="7" t="str" cm="1">
        <f t="array" ref="L355">IFERROR(IF(COUNTBLANK(M355:Q355)&gt;0, "", IF(AND(M355:Q355="Pass"), "Pass", "Fail")), "")</f>
        <v/>
      </c>
      <c r="M355" s="7"/>
      <c r="N355" s="7"/>
      <c r="O355" s="7"/>
      <c r="P355" s="7"/>
      <c r="Q355" s="7"/>
      <c r="R355" s="7" t="str">
        <f t="shared" si="28"/>
        <v/>
      </c>
      <c r="S355" s="14"/>
      <c r="T355" s="7" t="str">
        <f t="shared" si="29"/>
        <v/>
      </c>
      <c r="U355" s="2"/>
    </row>
    <row r="356" spans="1:21" x14ac:dyDescent="0.25">
      <c r="A356" s="14"/>
      <c r="B356" s="14"/>
      <c r="C356" s="14"/>
      <c r="D356" s="14"/>
      <c r="E356" s="14"/>
      <c r="F356" s="10" t="str">
        <f>IFERROR(VLOOKUP(E356, 'Data References'!$C$3:$D$55, 2, FALSE),"")</f>
        <v/>
      </c>
      <c r="G356" s="10" t="str">
        <f>IFERROR(VLOOKUP(F356,'Data References'!$D$3:$E$55,2,FALSE),"")</f>
        <v/>
      </c>
      <c r="H356" s="10" t="str">
        <f t="shared" si="25"/>
        <v/>
      </c>
      <c r="I356" s="7" t="str">
        <f t="shared" si="26"/>
        <v/>
      </c>
      <c r="J356" s="14"/>
      <c r="K356" s="7" t="str">
        <f t="shared" si="27"/>
        <v/>
      </c>
      <c r="L356" s="7" t="str" cm="1">
        <f t="array" ref="L356">IFERROR(IF(COUNTBLANK(M356:Q356)&gt;0, "", IF(AND(M356:Q356="Pass"), "Pass", "Fail")), "")</f>
        <v/>
      </c>
      <c r="M356" s="7"/>
      <c r="N356" s="7"/>
      <c r="O356" s="7"/>
      <c r="P356" s="7"/>
      <c r="Q356" s="7"/>
      <c r="R356" s="7" t="str">
        <f t="shared" si="28"/>
        <v/>
      </c>
      <c r="S356" s="14"/>
      <c r="T356" s="7" t="str">
        <f t="shared" si="29"/>
        <v/>
      </c>
      <c r="U356" s="2"/>
    </row>
    <row r="357" spans="1:21" x14ac:dyDescent="0.25">
      <c r="A357" s="14"/>
      <c r="B357" s="14"/>
      <c r="C357" s="14"/>
      <c r="D357" s="14"/>
      <c r="E357" s="14"/>
      <c r="F357" s="10" t="str">
        <f>IFERROR(VLOOKUP(E357, 'Data References'!$C$3:$D$55, 2, FALSE),"")</f>
        <v/>
      </c>
      <c r="G357" s="10" t="str">
        <f>IFERROR(VLOOKUP(F357,'Data References'!$D$3:$E$55,2,FALSE),"")</f>
        <v/>
      </c>
      <c r="H357" s="10" t="str">
        <f t="shared" si="25"/>
        <v/>
      </c>
      <c r="I357" s="7" t="str">
        <f t="shared" si="26"/>
        <v/>
      </c>
      <c r="J357" s="14"/>
      <c r="K357" s="7" t="str">
        <f t="shared" si="27"/>
        <v/>
      </c>
      <c r="L357" s="7" t="str" cm="1">
        <f t="array" ref="L357">IFERROR(IF(COUNTBLANK(M357:Q357)&gt;0, "", IF(AND(M357:Q357="Pass"), "Pass", "Fail")), "")</f>
        <v/>
      </c>
      <c r="M357" s="7"/>
      <c r="N357" s="7"/>
      <c r="O357" s="7"/>
      <c r="P357" s="7"/>
      <c r="Q357" s="7"/>
      <c r="R357" s="7" t="str">
        <f t="shared" si="28"/>
        <v/>
      </c>
      <c r="S357" s="14"/>
      <c r="T357" s="7" t="str">
        <f t="shared" si="29"/>
        <v/>
      </c>
      <c r="U357" s="2"/>
    </row>
    <row r="358" spans="1:21" x14ac:dyDescent="0.25">
      <c r="A358" s="14"/>
      <c r="B358" s="14"/>
      <c r="C358" s="14"/>
      <c r="D358" s="14"/>
      <c r="E358" s="14"/>
      <c r="F358" s="10" t="str">
        <f>IFERROR(VLOOKUP(E358, 'Data References'!$C$3:$D$55, 2, FALSE),"")</f>
        <v/>
      </c>
      <c r="G358" s="10" t="str">
        <f>IFERROR(VLOOKUP(F358,'Data References'!$D$3:$E$55,2,FALSE),"")</f>
        <v/>
      </c>
      <c r="H358" s="10" t="str">
        <f t="shared" si="25"/>
        <v/>
      </c>
      <c r="I358" s="7" t="str">
        <f t="shared" si="26"/>
        <v/>
      </c>
      <c r="J358" s="14"/>
      <c r="K358" s="7" t="str">
        <f t="shared" si="27"/>
        <v/>
      </c>
      <c r="L358" s="7" t="str" cm="1">
        <f t="array" ref="L358">IFERROR(IF(COUNTBLANK(M358:Q358)&gt;0, "", IF(AND(M358:Q358="Pass"), "Pass", "Fail")), "")</f>
        <v/>
      </c>
      <c r="M358" s="7"/>
      <c r="N358" s="7"/>
      <c r="O358" s="7"/>
      <c r="P358" s="7"/>
      <c r="Q358" s="7"/>
      <c r="R358" s="7" t="str">
        <f t="shared" si="28"/>
        <v/>
      </c>
      <c r="S358" s="14"/>
      <c r="T358" s="7" t="str">
        <f t="shared" si="29"/>
        <v/>
      </c>
      <c r="U358" s="2"/>
    </row>
    <row r="359" spans="1:21" x14ac:dyDescent="0.25">
      <c r="A359" s="14"/>
      <c r="B359" s="14"/>
      <c r="C359" s="14"/>
      <c r="D359" s="14"/>
      <c r="E359" s="14"/>
      <c r="F359" s="10" t="str">
        <f>IFERROR(VLOOKUP(E359, 'Data References'!$C$3:$D$55, 2, FALSE),"")</f>
        <v/>
      </c>
      <c r="G359" s="10" t="str">
        <f>IFERROR(VLOOKUP(F359,'Data References'!$D$3:$E$55,2,FALSE),"")</f>
        <v/>
      </c>
      <c r="H359" s="10" t="str">
        <f t="shared" si="25"/>
        <v/>
      </c>
      <c r="I359" s="7" t="str">
        <f t="shared" si="26"/>
        <v/>
      </c>
      <c r="J359" s="14"/>
      <c r="K359" s="7" t="str">
        <f t="shared" si="27"/>
        <v/>
      </c>
      <c r="L359" s="7" t="str" cm="1">
        <f t="array" ref="L359">IFERROR(IF(COUNTBLANK(M359:Q359)&gt;0, "", IF(AND(M359:Q359="Pass"), "Pass", "Fail")), "")</f>
        <v/>
      </c>
      <c r="M359" s="7"/>
      <c r="N359" s="7"/>
      <c r="O359" s="7"/>
      <c r="P359" s="7"/>
      <c r="Q359" s="7"/>
      <c r="R359" s="7" t="str">
        <f t="shared" si="28"/>
        <v/>
      </c>
      <c r="S359" s="14"/>
      <c r="T359" s="7" t="str">
        <f t="shared" si="29"/>
        <v/>
      </c>
      <c r="U359" s="2"/>
    </row>
    <row r="360" spans="1:21" x14ac:dyDescent="0.25">
      <c r="A360" s="14"/>
      <c r="B360" s="14"/>
      <c r="C360" s="14"/>
      <c r="D360" s="14"/>
      <c r="E360" s="14"/>
      <c r="F360" s="10" t="str">
        <f>IFERROR(VLOOKUP(E360, 'Data References'!$C$3:$D$55, 2, FALSE),"")</f>
        <v/>
      </c>
      <c r="G360" s="10" t="str">
        <f>IFERROR(VLOOKUP(F360,'Data References'!$D$3:$E$55,2,FALSE),"")</f>
        <v/>
      </c>
      <c r="H360" s="10" t="str">
        <f t="shared" si="25"/>
        <v/>
      </c>
      <c r="I360" s="7" t="str">
        <f t="shared" si="26"/>
        <v/>
      </c>
      <c r="J360" s="14"/>
      <c r="K360" s="7" t="str">
        <f t="shared" si="27"/>
        <v/>
      </c>
      <c r="L360" s="7" t="str" cm="1">
        <f t="array" ref="L360">IFERROR(IF(COUNTBLANK(M360:Q360)&gt;0, "", IF(AND(M360:Q360="Pass"), "Pass", "Fail")), "")</f>
        <v/>
      </c>
      <c r="M360" s="7"/>
      <c r="N360" s="7"/>
      <c r="O360" s="7"/>
      <c r="P360" s="7"/>
      <c r="Q360" s="7"/>
      <c r="R360" s="7" t="str">
        <f t="shared" si="28"/>
        <v/>
      </c>
      <c r="S360" s="14"/>
      <c r="T360" s="7" t="str">
        <f t="shared" si="29"/>
        <v/>
      </c>
      <c r="U360" s="2"/>
    </row>
    <row r="361" spans="1:21" x14ac:dyDescent="0.25">
      <c r="A361" s="14"/>
      <c r="B361" s="14"/>
      <c r="C361" s="14"/>
      <c r="D361" s="14"/>
      <c r="E361" s="14"/>
      <c r="F361" s="10" t="str">
        <f>IFERROR(VLOOKUP(E361, 'Data References'!$C$3:$D$55, 2, FALSE),"")</f>
        <v/>
      </c>
      <c r="G361" s="10" t="str">
        <f>IFERROR(VLOOKUP(F361,'Data References'!$D$3:$E$55,2,FALSE),"")</f>
        <v/>
      </c>
      <c r="H361" s="10" t="str">
        <f t="shared" si="25"/>
        <v/>
      </c>
      <c r="I361" s="7" t="str">
        <f t="shared" si="26"/>
        <v/>
      </c>
      <c r="J361" s="14"/>
      <c r="K361" s="7" t="str">
        <f t="shared" si="27"/>
        <v/>
      </c>
      <c r="L361" s="7" t="str" cm="1">
        <f t="array" ref="L361">IFERROR(IF(COUNTBLANK(M361:Q361)&gt;0, "", IF(AND(M361:Q361="Pass"), "Pass", "Fail")), "")</f>
        <v/>
      </c>
      <c r="M361" s="7"/>
      <c r="N361" s="7"/>
      <c r="O361" s="7"/>
      <c r="P361" s="7"/>
      <c r="Q361" s="7"/>
      <c r="R361" s="7" t="str">
        <f t="shared" si="28"/>
        <v/>
      </c>
      <c r="S361" s="14"/>
      <c r="T361" s="7" t="str">
        <f t="shared" si="29"/>
        <v/>
      </c>
      <c r="U361" s="2"/>
    </row>
    <row r="362" spans="1:21" x14ac:dyDescent="0.25">
      <c r="A362" s="14"/>
      <c r="B362" s="14"/>
      <c r="C362" s="14"/>
      <c r="D362" s="14"/>
      <c r="E362" s="14"/>
      <c r="F362" s="10" t="str">
        <f>IFERROR(VLOOKUP(E362, 'Data References'!$C$3:$D$55, 2, FALSE),"")</f>
        <v/>
      </c>
      <c r="G362" s="10" t="str">
        <f>IFERROR(VLOOKUP(F362,'Data References'!$D$3:$E$55,2,FALSE),"")</f>
        <v/>
      </c>
      <c r="H362" s="10" t="str">
        <f t="shared" si="25"/>
        <v/>
      </c>
      <c r="I362" s="7" t="str">
        <f t="shared" si="26"/>
        <v/>
      </c>
      <c r="J362" s="14"/>
      <c r="K362" s="7" t="str">
        <f t="shared" si="27"/>
        <v/>
      </c>
      <c r="L362" s="7" t="str" cm="1">
        <f t="array" ref="L362">IFERROR(IF(COUNTBLANK(M362:Q362)&gt;0, "", IF(AND(M362:Q362="Pass"), "Pass", "Fail")), "")</f>
        <v/>
      </c>
      <c r="M362" s="7"/>
      <c r="N362" s="7"/>
      <c r="O362" s="7"/>
      <c r="P362" s="7"/>
      <c r="Q362" s="7"/>
      <c r="R362" s="7" t="str">
        <f t="shared" si="28"/>
        <v/>
      </c>
      <c r="S362" s="14"/>
      <c r="T362" s="7" t="str">
        <f t="shared" si="29"/>
        <v/>
      </c>
      <c r="U362" s="2"/>
    </row>
    <row r="363" spans="1:21" x14ac:dyDescent="0.25">
      <c r="A363" s="14"/>
      <c r="B363" s="14"/>
      <c r="C363" s="14"/>
      <c r="D363" s="14"/>
      <c r="E363" s="14"/>
      <c r="F363" s="10" t="str">
        <f>IFERROR(VLOOKUP(E363, 'Data References'!$C$3:$D$55, 2, FALSE),"")</f>
        <v/>
      </c>
      <c r="G363" s="10" t="str">
        <f>IFERROR(VLOOKUP(F363,'Data References'!$D$3:$E$55,2,FALSE),"")</f>
        <v/>
      </c>
      <c r="H363" s="10" t="str">
        <f t="shared" si="25"/>
        <v/>
      </c>
      <c r="I363" s="7" t="str">
        <f t="shared" si="26"/>
        <v/>
      </c>
      <c r="J363" s="14"/>
      <c r="K363" s="7" t="str">
        <f t="shared" si="27"/>
        <v/>
      </c>
      <c r="L363" s="7" t="str" cm="1">
        <f t="array" ref="L363">IFERROR(IF(COUNTBLANK(M363:Q363)&gt;0, "", IF(AND(M363:Q363="Pass"), "Pass", "Fail")), "")</f>
        <v/>
      </c>
      <c r="M363" s="7"/>
      <c r="N363" s="7"/>
      <c r="O363" s="7"/>
      <c r="P363" s="7"/>
      <c r="Q363" s="7"/>
      <c r="R363" s="7" t="str">
        <f t="shared" si="28"/>
        <v/>
      </c>
      <c r="S363" s="14"/>
      <c r="T363" s="7" t="str">
        <f t="shared" si="29"/>
        <v/>
      </c>
      <c r="U363" s="2"/>
    </row>
    <row r="364" spans="1:21" x14ac:dyDescent="0.25">
      <c r="A364" s="14"/>
      <c r="B364" s="14"/>
      <c r="C364" s="14"/>
      <c r="D364" s="14"/>
      <c r="E364" s="14"/>
      <c r="F364" s="10" t="str">
        <f>IFERROR(VLOOKUP(E364, 'Data References'!$C$3:$D$55, 2, FALSE),"")</f>
        <v/>
      </c>
      <c r="G364" s="10" t="str">
        <f>IFERROR(VLOOKUP(F364,'Data References'!$D$3:$E$55,2,FALSE),"")</f>
        <v/>
      </c>
      <c r="H364" s="10" t="str">
        <f t="shared" si="25"/>
        <v/>
      </c>
      <c r="I364" s="7" t="str">
        <f t="shared" si="26"/>
        <v/>
      </c>
      <c r="J364" s="14"/>
      <c r="K364" s="7" t="str">
        <f t="shared" si="27"/>
        <v/>
      </c>
      <c r="L364" s="7" t="str" cm="1">
        <f t="array" ref="L364">IFERROR(IF(COUNTBLANK(M364:Q364)&gt;0, "", IF(AND(M364:Q364="Pass"), "Pass", "Fail")), "")</f>
        <v/>
      </c>
      <c r="M364" s="7"/>
      <c r="N364" s="7"/>
      <c r="O364" s="7"/>
      <c r="P364" s="7"/>
      <c r="Q364" s="7"/>
      <c r="R364" s="7" t="str">
        <f t="shared" si="28"/>
        <v/>
      </c>
      <c r="S364" s="14"/>
      <c r="T364" s="7" t="str">
        <f t="shared" si="29"/>
        <v/>
      </c>
      <c r="U364" s="2"/>
    </row>
    <row r="365" spans="1:21" x14ac:dyDescent="0.25">
      <c r="A365" s="14"/>
      <c r="B365" s="14"/>
      <c r="C365" s="14"/>
      <c r="D365" s="14"/>
      <c r="E365" s="14"/>
      <c r="F365" s="10" t="str">
        <f>IFERROR(VLOOKUP(E365, 'Data References'!$C$3:$D$55, 2, FALSE),"")</f>
        <v/>
      </c>
      <c r="G365" s="10" t="str">
        <f>IFERROR(VLOOKUP(F365,'Data References'!$D$3:$E$55,2,FALSE),"")</f>
        <v/>
      </c>
      <c r="H365" s="10" t="str">
        <f t="shared" si="25"/>
        <v/>
      </c>
      <c r="I365" s="7" t="str">
        <f t="shared" si="26"/>
        <v/>
      </c>
      <c r="J365" s="14"/>
      <c r="K365" s="7" t="str">
        <f t="shared" si="27"/>
        <v/>
      </c>
      <c r="L365" s="7" t="str" cm="1">
        <f t="array" ref="L365">IFERROR(IF(COUNTBLANK(M365:Q365)&gt;0, "", IF(AND(M365:Q365="Pass"), "Pass", "Fail")), "")</f>
        <v/>
      </c>
      <c r="M365" s="7"/>
      <c r="N365" s="7"/>
      <c r="O365" s="7"/>
      <c r="P365" s="7"/>
      <c r="Q365" s="7"/>
      <c r="R365" s="7" t="str">
        <f t="shared" si="28"/>
        <v/>
      </c>
      <c r="S365" s="14"/>
      <c r="T365" s="7" t="str">
        <f t="shared" si="29"/>
        <v/>
      </c>
      <c r="U365" s="2"/>
    </row>
    <row r="366" spans="1:21" x14ac:dyDescent="0.25">
      <c r="A366" s="14"/>
      <c r="B366" s="14"/>
      <c r="C366" s="14"/>
      <c r="D366" s="14"/>
      <c r="E366" s="14"/>
      <c r="F366" s="10" t="str">
        <f>IFERROR(VLOOKUP(E366, 'Data References'!$C$3:$D$55, 2, FALSE),"")</f>
        <v/>
      </c>
      <c r="G366" s="10" t="str">
        <f>IFERROR(VLOOKUP(F366,'Data References'!$D$3:$E$55,2,FALSE),"")</f>
        <v/>
      </c>
      <c r="H366" s="10" t="str">
        <f t="shared" si="25"/>
        <v/>
      </c>
      <c r="I366" s="7" t="str">
        <f t="shared" si="26"/>
        <v/>
      </c>
      <c r="J366" s="14"/>
      <c r="K366" s="7" t="str">
        <f t="shared" si="27"/>
        <v/>
      </c>
      <c r="L366" s="7" t="str" cm="1">
        <f t="array" ref="L366">IFERROR(IF(COUNTBLANK(M366:Q366)&gt;0, "", IF(AND(M366:Q366="Pass"), "Pass", "Fail")), "")</f>
        <v/>
      </c>
      <c r="M366" s="7"/>
      <c r="N366" s="7"/>
      <c r="O366" s="7"/>
      <c r="P366" s="7"/>
      <c r="Q366" s="7"/>
      <c r="R366" s="7" t="str">
        <f t="shared" si="28"/>
        <v/>
      </c>
      <c r="S366" s="14"/>
      <c r="T366" s="7" t="str">
        <f t="shared" si="29"/>
        <v/>
      </c>
      <c r="U366" s="2"/>
    </row>
    <row r="367" spans="1:21" x14ac:dyDescent="0.25">
      <c r="A367" s="14"/>
      <c r="B367" s="14"/>
      <c r="C367" s="14"/>
      <c r="D367" s="14"/>
      <c r="E367" s="14"/>
      <c r="F367" s="10" t="str">
        <f>IFERROR(VLOOKUP(E367, 'Data References'!$C$3:$D$55, 2, FALSE),"")</f>
        <v/>
      </c>
      <c r="G367" s="10" t="str">
        <f>IFERROR(VLOOKUP(F367,'Data References'!$D$3:$E$55,2,FALSE),"")</f>
        <v/>
      </c>
      <c r="H367" s="10" t="str">
        <f t="shared" si="25"/>
        <v/>
      </c>
      <c r="I367" s="7" t="str">
        <f t="shared" si="26"/>
        <v/>
      </c>
      <c r="J367" s="14"/>
      <c r="K367" s="7" t="str">
        <f t="shared" si="27"/>
        <v/>
      </c>
      <c r="L367" s="7" t="str" cm="1">
        <f t="array" ref="L367">IFERROR(IF(COUNTBLANK(M367:Q367)&gt;0, "", IF(AND(M367:Q367="Pass"), "Pass", "Fail")), "")</f>
        <v/>
      </c>
      <c r="M367" s="7"/>
      <c r="N367" s="7"/>
      <c r="O367" s="7"/>
      <c r="P367" s="7"/>
      <c r="Q367" s="7"/>
      <c r="R367" s="7" t="str">
        <f t="shared" si="28"/>
        <v/>
      </c>
      <c r="S367" s="14"/>
      <c r="T367" s="7" t="str">
        <f t="shared" si="29"/>
        <v/>
      </c>
      <c r="U367" s="2"/>
    </row>
    <row r="368" spans="1:21" x14ac:dyDescent="0.25">
      <c r="A368" s="14"/>
      <c r="B368" s="14"/>
      <c r="C368" s="14"/>
      <c r="D368" s="14"/>
      <c r="E368" s="14"/>
      <c r="F368" s="10" t="str">
        <f>IFERROR(VLOOKUP(E368, 'Data References'!$C$3:$D$55, 2, FALSE),"")</f>
        <v/>
      </c>
      <c r="G368" s="10" t="str">
        <f>IFERROR(VLOOKUP(F368,'Data References'!$D$3:$E$55,2,FALSE),"")</f>
        <v/>
      </c>
      <c r="H368" s="10" t="str">
        <f t="shared" si="25"/>
        <v/>
      </c>
      <c r="I368" s="7" t="str">
        <f t="shared" si="26"/>
        <v/>
      </c>
      <c r="J368" s="14"/>
      <c r="K368" s="7" t="str">
        <f t="shared" si="27"/>
        <v/>
      </c>
      <c r="L368" s="7" t="str" cm="1">
        <f t="array" ref="L368">IFERROR(IF(COUNTBLANK(M368:Q368)&gt;0, "", IF(AND(M368:Q368="Pass"), "Pass", "Fail")), "")</f>
        <v/>
      </c>
      <c r="M368" s="7"/>
      <c r="N368" s="7"/>
      <c r="O368" s="7"/>
      <c r="P368" s="7"/>
      <c r="Q368" s="7"/>
      <c r="R368" s="7" t="str">
        <f t="shared" si="28"/>
        <v/>
      </c>
      <c r="S368" s="14"/>
      <c r="T368" s="7" t="str">
        <f t="shared" si="29"/>
        <v/>
      </c>
      <c r="U368" s="2"/>
    </row>
    <row r="369" spans="1:21" x14ac:dyDescent="0.25">
      <c r="A369" s="14"/>
      <c r="B369" s="14"/>
      <c r="C369" s="14"/>
      <c r="D369" s="14"/>
      <c r="E369" s="14"/>
      <c r="F369" s="10" t="str">
        <f>IFERROR(VLOOKUP(E369, 'Data References'!$C$3:$D$55, 2, FALSE),"")</f>
        <v/>
      </c>
      <c r="G369" s="10" t="str">
        <f>IFERROR(VLOOKUP(F369,'Data References'!$D$3:$E$55,2,FALSE),"")</f>
        <v/>
      </c>
      <c r="H369" s="10" t="str">
        <f t="shared" si="25"/>
        <v/>
      </c>
      <c r="I369" s="7" t="str">
        <f t="shared" si="26"/>
        <v/>
      </c>
      <c r="J369" s="14"/>
      <c r="K369" s="7" t="str">
        <f t="shared" si="27"/>
        <v/>
      </c>
      <c r="L369" s="7" t="str" cm="1">
        <f t="array" ref="L369">IFERROR(IF(COUNTBLANK(M369:Q369)&gt;0, "", IF(AND(M369:Q369="Pass"), "Pass", "Fail")), "")</f>
        <v/>
      </c>
      <c r="M369" s="7"/>
      <c r="N369" s="7"/>
      <c r="O369" s="7"/>
      <c r="P369" s="7"/>
      <c r="Q369" s="7"/>
      <c r="R369" s="7" t="str">
        <f t="shared" si="28"/>
        <v/>
      </c>
      <c r="S369" s="14"/>
      <c r="T369" s="7" t="str">
        <f t="shared" si="29"/>
        <v/>
      </c>
      <c r="U369" s="2"/>
    </row>
    <row r="370" spans="1:21" x14ac:dyDescent="0.25">
      <c r="A370" s="14"/>
      <c r="B370" s="14"/>
      <c r="C370" s="14"/>
      <c r="D370" s="14"/>
      <c r="E370" s="14"/>
      <c r="F370" s="10" t="str">
        <f>IFERROR(VLOOKUP(E370, 'Data References'!$C$3:$D$55, 2, FALSE),"")</f>
        <v/>
      </c>
      <c r="G370" s="10" t="str">
        <f>IFERROR(VLOOKUP(F370,'Data References'!$D$3:$E$55,2,FALSE),"")</f>
        <v/>
      </c>
      <c r="H370" s="10" t="str">
        <f t="shared" si="25"/>
        <v/>
      </c>
      <c r="I370" s="7" t="str">
        <f t="shared" si="26"/>
        <v/>
      </c>
      <c r="J370" s="14"/>
      <c r="K370" s="7" t="str">
        <f t="shared" si="27"/>
        <v/>
      </c>
      <c r="L370" s="7" t="str" cm="1">
        <f t="array" ref="L370">IFERROR(IF(COUNTBLANK(M370:Q370)&gt;0, "", IF(AND(M370:Q370="Pass"), "Pass", "Fail")), "")</f>
        <v/>
      </c>
      <c r="M370" s="7"/>
      <c r="N370" s="7"/>
      <c r="O370" s="7"/>
      <c r="P370" s="7"/>
      <c r="Q370" s="7"/>
      <c r="R370" s="7" t="str">
        <f t="shared" si="28"/>
        <v/>
      </c>
      <c r="S370" s="14"/>
      <c r="T370" s="7" t="str">
        <f t="shared" si="29"/>
        <v/>
      </c>
      <c r="U370" s="2"/>
    </row>
    <row r="371" spans="1:21" x14ac:dyDescent="0.25">
      <c r="A371" s="14"/>
      <c r="B371" s="14"/>
      <c r="C371" s="14"/>
      <c r="D371" s="14"/>
      <c r="E371" s="14"/>
      <c r="F371" s="10" t="str">
        <f>IFERROR(VLOOKUP(E371, 'Data References'!$C$3:$D$55, 2, FALSE),"")</f>
        <v/>
      </c>
      <c r="G371" s="10" t="str">
        <f>IFERROR(VLOOKUP(F371,'Data References'!$D$3:$E$55,2,FALSE),"")</f>
        <v/>
      </c>
      <c r="H371" s="10" t="str">
        <f t="shared" si="25"/>
        <v/>
      </c>
      <c r="I371" s="7" t="str">
        <f t="shared" si="26"/>
        <v/>
      </c>
      <c r="J371" s="14"/>
      <c r="K371" s="7" t="str">
        <f t="shared" si="27"/>
        <v/>
      </c>
      <c r="L371" s="7" t="str" cm="1">
        <f t="array" ref="L371">IFERROR(IF(COUNTBLANK(M371:Q371)&gt;0, "", IF(AND(M371:Q371="Pass"), "Pass", "Fail")), "")</f>
        <v/>
      </c>
      <c r="M371" s="7"/>
      <c r="N371" s="7"/>
      <c r="O371" s="7"/>
      <c r="P371" s="7"/>
      <c r="Q371" s="7"/>
      <c r="R371" s="7" t="str">
        <f t="shared" si="28"/>
        <v/>
      </c>
      <c r="S371" s="14"/>
      <c r="T371" s="7" t="str">
        <f t="shared" si="29"/>
        <v/>
      </c>
      <c r="U371" s="2"/>
    </row>
    <row r="372" spans="1:21" x14ac:dyDescent="0.25">
      <c r="A372" s="14"/>
      <c r="B372" s="14"/>
      <c r="C372" s="14"/>
      <c r="D372" s="14"/>
      <c r="E372" s="14"/>
      <c r="F372" s="10" t="str">
        <f>IFERROR(VLOOKUP(E372, 'Data References'!$C$3:$D$55, 2, FALSE),"")</f>
        <v/>
      </c>
      <c r="G372" s="10" t="str">
        <f>IFERROR(VLOOKUP(F372,'Data References'!$D$3:$E$55,2,FALSE),"")</f>
        <v/>
      </c>
      <c r="H372" s="10" t="str">
        <f t="shared" si="25"/>
        <v/>
      </c>
      <c r="I372" s="7" t="str">
        <f t="shared" si="26"/>
        <v/>
      </c>
      <c r="J372" s="14"/>
      <c r="K372" s="7" t="str">
        <f t="shared" si="27"/>
        <v/>
      </c>
      <c r="L372" s="7" t="str" cm="1">
        <f t="array" ref="L372">IFERROR(IF(COUNTBLANK(M372:Q372)&gt;0, "", IF(AND(M372:Q372="Pass"), "Pass", "Fail")), "")</f>
        <v/>
      </c>
      <c r="M372" s="7"/>
      <c r="N372" s="7"/>
      <c r="O372" s="7"/>
      <c r="P372" s="7"/>
      <c r="Q372" s="7"/>
      <c r="R372" s="7" t="str">
        <f t="shared" si="28"/>
        <v/>
      </c>
      <c r="S372" s="14"/>
      <c r="T372" s="7" t="str">
        <f t="shared" si="29"/>
        <v/>
      </c>
      <c r="U372" s="2"/>
    </row>
    <row r="373" spans="1:21" x14ac:dyDescent="0.25">
      <c r="A373" s="14"/>
      <c r="B373" s="14"/>
      <c r="C373" s="14"/>
      <c r="D373" s="14"/>
      <c r="E373" s="14"/>
      <c r="F373" s="10" t="str">
        <f>IFERROR(VLOOKUP(E373, 'Data References'!$C$3:$D$55, 2, FALSE),"")</f>
        <v/>
      </c>
      <c r="G373" s="10" t="str">
        <f>IFERROR(VLOOKUP(F373,'Data References'!$D$3:$E$55,2,FALSE),"")</f>
        <v/>
      </c>
      <c r="H373" s="10" t="str">
        <f t="shared" si="25"/>
        <v/>
      </c>
      <c r="I373" s="7" t="str">
        <f t="shared" si="26"/>
        <v/>
      </c>
      <c r="J373" s="14"/>
      <c r="K373" s="7" t="str">
        <f t="shared" si="27"/>
        <v/>
      </c>
      <c r="L373" s="7" t="str" cm="1">
        <f t="array" ref="L373">IFERROR(IF(COUNTBLANK(M373:Q373)&gt;0, "", IF(AND(M373:Q373="Pass"), "Pass", "Fail")), "")</f>
        <v/>
      </c>
      <c r="M373" s="7"/>
      <c r="N373" s="7"/>
      <c r="O373" s="7"/>
      <c r="P373" s="7"/>
      <c r="Q373" s="7"/>
      <c r="R373" s="7" t="str">
        <f t="shared" si="28"/>
        <v/>
      </c>
      <c r="S373" s="14"/>
      <c r="T373" s="7" t="str">
        <f t="shared" si="29"/>
        <v/>
      </c>
      <c r="U373" s="2"/>
    </row>
    <row r="374" spans="1:21" x14ac:dyDescent="0.25">
      <c r="A374" s="14"/>
      <c r="B374" s="14"/>
      <c r="C374" s="14"/>
      <c r="D374" s="14"/>
      <c r="E374" s="14"/>
      <c r="F374" s="10" t="str">
        <f>IFERROR(VLOOKUP(E374, 'Data References'!$C$3:$D$55, 2, FALSE),"")</f>
        <v/>
      </c>
      <c r="G374" s="10" t="str">
        <f>IFERROR(VLOOKUP(F374,'Data References'!$D$3:$E$55,2,FALSE),"")</f>
        <v/>
      </c>
      <c r="H374" s="10" t="str">
        <f t="shared" si="25"/>
        <v/>
      </c>
      <c r="I374" s="7" t="str">
        <f t="shared" si="26"/>
        <v/>
      </c>
      <c r="J374" s="14"/>
      <c r="K374" s="7" t="str">
        <f t="shared" si="27"/>
        <v/>
      </c>
      <c r="L374" s="7" t="str" cm="1">
        <f t="array" ref="L374">IFERROR(IF(COUNTBLANK(M374:Q374)&gt;0, "", IF(AND(M374:Q374="Pass"), "Pass", "Fail")), "")</f>
        <v/>
      </c>
      <c r="M374" s="7"/>
      <c r="N374" s="7"/>
      <c r="O374" s="7"/>
      <c r="P374" s="7"/>
      <c r="Q374" s="7"/>
      <c r="R374" s="7" t="str">
        <f t="shared" si="28"/>
        <v/>
      </c>
      <c r="S374" s="14"/>
      <c r="T374" s="7" t="str">
        <f t="shared" si="29"/>
        <v/>
      </c>
      <c r="U374" s="2"/>
    </row>
    <row r="375" spans="1:21" x14ac:dyDescent="0.25">
      <c r="A375" s="14"/>
      <c r="B375" s="14"/>
      <c r="C375" s="14"/>
      <c r="D375" s="14"/>
      <c r="E375" s="14"/>
      <c r="F375" s="10" t="str">
        <f>IFERROR(VLOOKUP(E375, 'Data References'!$C$3:$D$55, 2, FALSE),"")</f>
        <v/>
      </c>
      <c r="G375" s="10" t="str">
        <f>IFERROR(VLOOKUP(F375,'Data References'!$D$3:$E$55,2,FALSE),"")</f>
        <v/>
      </c>
      <c r="H375" s="10" t="str">
        <f t="shared" si="25"/>
        <v/>
      </c>
      <c r="I375" s="7" t="str">
        <f t="shared" si="26"/>
        <v/>
      </c>
      <c r="J375" s="14"/>
      <c r="K375" s="7" t="str">
        <f t="shared" si="27"/>
        <v/>
      </c>
      <c r="L375" s="7" t="str" cm="1">
        <f t="array" ref="L375">IFERROR(IF(COUNTBLANK(M375:Q375)&gt;0, "", IF(AND(M375:Q375="Pass"), "Pass", "Fail")), "")</f>
        <v/>
      </c>
      <c r="M375" s="7"/>
      <c r="N375" s="7"/>
      <c r="O375" s="7"/>
      <c r="P375" s="7"/>
      <c r="Q375" s="7"/>
      <c r="R375" s="7" t="str">
        <f t="shared" si="28"/>
        <v/>
      </c>
      <c r="S375" s="14"/>
      <c r="T375" s="7" t="str">
        <f t="shared" si="29"/>
        <v/>
      </c>
      <c r="U375" s="2"/>
    </row>
    <row r="376" spans="1:21" x14ac:dyDescent="0.25">
      <c r="A376" s="14"/>
      <c r="B376" s="14"/>
      <c r="C376" s="14"/>
      <c r="D376" s="14"/>
      <c r="E376" s="14"/>
      <c r="F376" s="10" t="str">
        <f>IFERROR(VLOOKUP(E376, 'Data References'!$C$3:$D$55, 2, FALSE),"")</f>
        <v/>
      </c>
      <c r="G376" s="10" t="str">
        <f>IFERROR(VLOOKUP(F376,'Data References'!$D$3:$E$55,2,FALSE),"")</f>
        <v/>
      </c>
      <c r="H376" s="10" t="str">
        <f t="shared" si="25"/>
        <v/>
      </c>
      <c r="I376" s="7" t="str">
        <f t="shared" si="26"/>
        <v/>
      </c>
      <c r="J376" s="14"/>
      <c r="K376" s="7" t="str">
        <f t="shared" si="27"/>
        <v/>
      </c>
      <c r="L376" s="7" t="str" cm="1">
        <f t="array" ref="L376">IFERROR(IF(COUNTBLANK(M376:Q376)&gt;0, "", IF(AND(M376:Q376="Pass"), "Pass", "Fail")), "")</f>
        <v/>
      </c>
      <c r="M376" s="7"/>
      <c r="N376" s="7"/>
      <c r="O376" s="7"/>
      <c r="P376" s="7"/>
      <c r="Q376" s="7"/>
      <c r="R376" s="7" t="str">
        <f t="shared" si="28"/>
        <v/>
      </c>
      <c r="S376" s="14"/>
      <c r="T376" s="7" t="str">
        <f t="shared" si="29"/>
        <v/>
      </c>
      <c r="U376" s="2"/>
    </row>
    <row r="377" spans="1:21" x14ac:dyDescent="0.25">
      <c r="A377" s="14"/>
      <c r="B377" s="14"/>
      <c r="C377" s="14"/>
      <c r="D377" s="14"/>
      <c r="E377" s="14"/>
      <c r="F377" s="10" t="str">
        <f>IFERROR(VLOOKUP(E377, 'Data References'!$C$3:$D$55, 2, FALSE),"")</f>
        <v/>
      </c>
      <c r="G377" s="10" t="str">
        <f>IFERROR(VLOOKUP(F377,'Data References'!$D$3:$E$55,2,FALSE),"")</f>
        <v/>
      </c>
      <c r="H377" s="10" t="str">
        <f t="shared" si="25"/>
        <v/>
      </c>
      <c r="I377" s="7" t="str">
        <f t="shared" si="26"/>
        <v/>
      </c>
      <c r="J377" s="14"/>
      <c r="K377" s="7" t="str">
        <f t="shared" si="27"/>
        <v/>
      </c>
      <c r="L377" s="7" t="str" cm="1">
        <f t="array" ref="L377">IFERROR(IF(COUNTBLANK(M377:Q377)&gt;0, "", IF(AND(M377:Q377="Pass"), "Pass", "Fail")), "")</f>
        <v/>
      </c>
      <c r="M377" s="7"/>
      <c r="N377" s="7"/>
      <c r="O377" s="7"/>
      <c r="P377" s="7"/>
      <c r="Q377" s="7"/>
      <c r="R377" s="7" t="str">
        <f t="shared" si="28"/>
        <v/>
      </c>
      <c r="S377" s="14"/>
      <c r="T377" s="7" t="str">
        <f t="shared" si="29"/>
        <v/>
      </c>
      <c r="U377" s="2"/>
    </row>
    <row r="378" spans="1:21" x14ac:dyDescent="0.25">
      <c r="A378" s="14"/>
      <c r="B378" s="14"/>
      <c r="C378" s="14"/>
      <c r="D378" s="14"/>
      <c r="E378" s="14"/>
      <c r="F378" s="10" t="str">
        <f>IFERROR(VLOOKUP(E378, 'Data References'!$C$3:$D$55, 2, FALSE),"")</f>
        <v/>
      </c>
      <c r="G378" s="10" t="str">
        <f>IFERROR(VLOOKUP(F378,'Data References'!$D$3:$E$55,2,FALSE),"")</f>
        <v/>
      </c>
      <c r="H378" s="10" t="str">
        <f t="shared" si="25"/>
        <v/>
      </c>
      <c r="I378" s="7" t="str">
        <f t="shared" si="26"/>
        <v/>
      </c>
      <c r="J378" s="14"/>
      <c r="K378" s="7" t="str">
        <f t="shared" si="27"/>
        <v/>
      </c>
      <c r="L378" s="7" t="str" cm="1">
        <f t="array" ref="L378">IFERROR(IF(COUNTBLANK(M378:Q378)&gt;0, "", IF(AND(M378:Q378="Pass"), "Pass", "Fail")), "")</f>
        <v/>
      </c>
      <c r="M378" s="7"/>
      <c r="N378" s="7"/>
      <c r="O378" s="7"/>
      <c r="P378" s="7"/>
      <c r="Q378" s="7"/>
      <c r="R378" s="7" t="str">
        <f t="shared" si="28"/>
        <v/>
      </c>
      <c r="S378" s="14"/>
      <c r="T378" s="7" t="str">
        <f t="shared" si="29"/>
        <v/>
      </c>
      <c r="U378" s="2"/>
    </row>
    <row r="379" spans="1:21" x14ac:dyDescent="0.25">
      <c r="A379" s="14"/>
      <c r="B379" s="14"/>
      <c r="C379" s="14"/>
      <c r="D379" s="14"/>
      <c r="E379" s="14"/>
      <c r="F379" s="10" t="str">
        <f>IFERROR(VLOOKUP(E379, 'Data References'!$C$3:$D$55, 2, FALSE),"")</f>
        <v/>
      </c>
      <c r="G379" s="10" t="str">
        <f>IFERROR(VLOOKUP(F379,'Data References'!$D$3:$E$55,2,FALSE),"")</f>
        <v/>
      </c>
      <c r="H379" s="10" t="str">
        <f t="shared" si="25"/>
        <v/>
      </c>
      <c r="I379" s="7" t="str">
        <f t="shared" si="26"/>
        <v/>
      </c>
      <c r="J379" s="14"/>
      <c r="K379" s="7" t="str">
        <f t="shared" si="27"/>
        <v/>
      </c>
      <c r="L379" s="7" t="str" cm="1">
        <f t="array" ref="L379">IFERROR(IF(COUNTBLANK(M379:Q379)&gt;0, "", IF(AND(M379:Q379="Pass"), "Pass", "Fail")), "")</f>
        <v/>
      </c>
      <c r="M379" s="7"/>
      <c r="N379" s="7"/>
      <c r="O379" s="7"/>
      <c r="P379" s="7"/>
      <c r="Q379" s="7"/>
      <c r="R379" s="7" t="str">
        <f t="shared" si="28"/>
        <v/>
      </c>
      <c r="S379" s="14"/>
      <c r="T379" s="7" t="str">
        <f t="shared" si="29"/>
        <v/>
      </c>
      <c r="U379" s="2"/>
    </row>
    <row r="380" spans="1:21" x14ac:dyDescent="0.25">
      <c r="A380" s="14"/>
      <c r="B380" s="14"/>
      <c r="C380" s="14"/>
      <c r="D380" s="14"/>
      <c r="E380" s="14"/>
      <c r="F380" s="10" t="str">
        <f>IFERROR(VLOOKUP(E380, 'Data References'!$C$3:$D$55, 2, FALSE),"")</f>
        <v/>
      </c>
      <c r="G380" s="10" t="str">
        <f>IFERROR(VLOOKUP(F380,'Data References'!$D$3:$E$55,2,FALSE),"")</f>
        <v/>
      </c>
      <c r="H380" s="10" t="str">
        <f t="shared" si="25"/>
        <v/>
      </c>
      <c r="I380" s="7" t="str">
        <f t="shared" si="26"/>
        <v/>
      </c>
      <c r="J380" s="14"/>
      <c r="K380" s="7" t="str">
        <f t="shared" si="27"/>
        <v/>
      </c>
      <c r="L380" s="7" t="str" cm="1">
        <f t="array" ref="L380">IFERROR(IF(COUNTBLANK(M380:Q380)&gt;0, "", IF(AND(M380:Q380="Pass"), "Pass", "Fail")), "")</f>
        <v/>
      </c>
      <c r="M380" s="7"/>
      <c r="N380" s="7"/>
      <c r="O380" s="7"/>
      <c r="P380" s="7"/>
      <c r="Q380" s="7"/>
      <c r="R380" s="7" t="str">
        <f t="shared" si="28"/>
        <v/>
      </c>
      <c r="S380" s="14"/>
      <c r="T380" s="7" t="str">
        <f t="shared" si="29"/>
        <v/>
      </c>
      <c r="U380" s="2"/>
    </row>
    <row r="381" spans="1:21" x14ac:dyDescent="0.25">
      <c r="A381" s="14"/>
      <c r="B381" s="14"/>
      <c r="C381" s="14"/>
      <c r="D381" s="14"/>
      <c r="E381" s="14"/>
      <c r="F381" s="10" t="str">
        <f>IFERROR(VLOOKUP(E381, 'Data References'!$C$3:$D$55, 2, FALSE),"")</f>
        <v/>
      </c>
      <c r="G381" s="10" t="str">
        <f>IFERROR(VLOOKUP(F381,'Data References'!$D$3:$E$55,2,FALSE),"")</f>
        <v/>
      </c>
      <c r="H381" s="10" t="str">
        <f t="shared" si="25"/>
        <v/>
      </c>
      <c r="I381" s="7" t="str">
        <f t="shared" si="26"/>
        <v/>
      </c>
      <c r="J381" s="14"/>
      <c r="K381" s="7" t="str">
        <f t="shared" si="27"/>
        <v/>
      </c>
      <c r="L381" s="7" t="str" cm="1">
        <f t="array" ref="L381">IFERROR(IF(COUNTBLANK(M381:Q381)&gt;0, "", IF(AND(M381:Q381="Pass"), "Pass", "Fail")), "")</f>
        <v/>
      </c>
      <c r="M381" s="7"/>
      <c r="N381" s="7"/>
      <c r="O381" s="7"/>
      <c r="P381" s="7"/>
      <c r="Q381" s="7"/>
      <c r="R381" s="7" t="str">
        <f t="shared" si="28"/>
        <v/>
      </c>
      <c r="S381" s="14"/>
      <c r="T381" s="7" t="str">
        <f t="shared" si="29"/>
        <v/>
      </c>
      <c r="U381" s="2"/>
    </row>
    <row r="382" spans="1:21" x14ac:dyDescent="0.25">
      <c r="A382" s="14"/>
      <c r="B382" s="14"/>
      <c r="C382" s="14"/>
      <c r="D382" s="14"/>
      <c r="E382" s="14"/>
      <c r="F382" s="10" t="str">
        <f>IFERROR(VLOOKUP(E382, 'Data References'!$C$3:$D$55, 2, FALSE),"")</f>
        <v/>
      </c>
      <c r="G382" s="10" t="str">
        <f>IFERROR(VLOOKUP(F382,'Data References'!$D$3:$E$55,2,FALSE),"")</f>
        <v/>
      </c>
      <c r="H382" s="10" t="str">
        <f t="shared" si="25"/>
        <v/>
      </c>
      <c r="I382" s="7" t="str">
        <f t="shared" si="26"/>
        <v/>
      </c>
      <c r="J382" s="14"/>
      <c r="K382" s="7" t="str">
        <f t="shared" si="27"/>
        <v/>
      </c>
      <c r="L382" s="7" t="str" cm="1">
        <f t="array" ref="L382">IFERROR(IF(COUNTBLANK(M382:Q382)&gt;0, "", IF(AND(M382:Q382="Pass"), "Pass", "Fail")), "")</f>
        <v/>
      </c>
      <c r="M382" s="7"/>
      <c r="N382" s="7"/>
      <c r="O382" s="7"/>
      <c r="P382" s="7"/>
      <c r="Q382" s="7"/>
      <c r="R382" s="7" t="str">
        <f t="shared" si="28"/>
        <v/>
      </c>
      <c r="S382" s="14"/>
      <c r="T382" s="7" t="str">
        <f t="shared" si="29"/>
        <v/>
      </c>
      <c r="U382" s="2"/>
    </row>
    <row r="383" spans="1:21" x14ac:dyDescent="0.25">
      <c r="A383" s="14"/>
      <c r="B383" s="14"/>
      <c r="C383" s="14"/>
      <c r="D383" s="14"/>
      <c r="E383" s="14"/>
      <c r="F383" s="10" t="str">
        <f>IFERROR(VLOOKUP(E383, 'Data References'!$C$3:$D$55, 2, FALSE),"")</f>
        <v/>
      </c>
      <c r="G383" s="10" t="str">
        <f>IFERROR(VLOOKUP(F383,'Data References'!$D$3:$E$55,2,FALSE),"")</f>
        <v/>
      </c>
      <c r="H383" s="10" t="str">
        <f t="shared" si="25"/>
        <v/>
      </c>
      <c r="I383" s="7" t="str">
        <f t="shared" si="26"/>
        <v/>
      </c>
      <c r="J383" s="14"/>
      <c r="K383" s="7" t="str">
        <f t="shared" si="27"/>
        <v/>
      </c>
      <c r="L383" s="7" t="str" cm="1">
        <f t="array" ref="L383">IFERROR(IF(COUNTBLANK(M383:Q383)&gt;0, "", IF(AND(M383:Q383="Pass"), "Pass", "Fail")), "")</f>
        <v/>
      </c>
      <c r="M383" s="7"/>
      <c r="N383" s="7"/>
      <c r="O383" s="7"/>
      <c r="P383" s="7"/>
      <c r="Q383" s="7"/>
      <c r="R383" s="7" t="str">
        <f t="shared" si="28"/>
        <v/>
      </c>
      <c r="S383" s="14"/>
      <c r="T383" s="7" t="str">
        <f t="shared" si="29"/>
        <v/>
      </c>
      <c r="U383" s="2"/>
    </row>
    <row r="384" spans="1:21" x14ac:dyDescent="0.25">
      <c r="A384" s="14"/>
      <c r="B384" s="14"/>
      <c r="C384" s="14"/>
      <c r="D384" s="14"/>
      <c r="E384" s="14"/>
      <c r="F384" s="10" t="str">
        <f>IFERROR(VLOOKUP(E384, 'Data References'!$C$3:$D$55, 2, FALSE),"")</f>
        <v/>
      </c>
      <c r="G384" s="10" t="str">
        <f>IFERROR(VLOOKUP(F384,'Data References'!$D$3:$E$55,2,FALSE),"")</f>
        <v/>
      </c>
      <c r="H384" s="10" t="str">
        <f t="shared" si="25"/>
        <v/>
      </c>
      <c r="I384" s="7" t="str">
        <f t="shared" si="26"/>
        <v/>
      </c>
      <c r="J384" s="14"/>
      <c r="K384" s="7" t="str">
        <f t="shared" si="27"/>
        <v/>
      </c>
      <c r="L384" s="7" t="str" cm="1">
        <f t="array" ref="L384">IFERROR(IF(COUNTBLANK(M384:Q384)&gt;0, "", IF(AND(M384:Q384="Pass"), "Pass", "Fail")), "")</f>
        <v/>
      </c>
      <c r="M384" s="7"/>
      <c r="N384" s="7"/>
      <c r="O384" s="7"/>
      <c r="P384" s="7"/>
      <c r="Q384" s="7"/>
      <c r="R384" s="7" t="str">
        <f t="shared" si="28"/>
        <v/>
      </c>
      <c r="S384" s="14"/>
      <c r="T384" s="7" t="str">
        <f t="shared" si="29"/>
        <v/>
      </c>
      <c r="U384" s="2"/>
    </row>
    <row r="385" spans="1:21" x14ac:dyDescent="0.25">
      <c r="A385" s="14"/>
      <c r="B385" s="14"/>
      <c r="C385" s="14"/>
      <c r="D385" s="14"/>
      <c r="E385" s="14"/>
      <c r="F385" s="10" t="str">
        <f>IFERROR(VLOOKUP(E385, 'Data References'!$C$3:$D$55, 2, FALSE),"")</f>
        <v/>
      </c>
      <c r="G385" s="10" t="str">
        <f>IFERROR(VLOOKUP(F385,'Data References'!$D$3:$E$55,2,FALSE),"")</f>
        <v/>
      </c>
      <c r="H385" s="10" t="str">
        <f t="shared" si="25"/>
        <v/>
      </c>
      <c r="I385" s="7" t="str">
        <f t="shared" si="26"/>
        <v/>
      </c>
      <c r="J385" s="14"/>
      <c r="K385" s="7" t="str">
        <f t="shared" si="27"/>
        <v/>
      </c>
      <c r="L385" s="7" t="str" cm="1">
        <f t="array" ref="L385">IFERROR(IF(COUNTBLANK(M385:Q385)&gt;0, "", IF(AND(M385:Q385="Pass"), "Pass", "Fail")), "")</f>
        <v/>
      </c>
      <c r="M385" s="7"/>
      <c r="N385" s="7"/>
      <c r="O385" s="7"/>
      <c r="P385" s="7"/>
      <c r="Q385" s="7"/>
      <c r="R385" s="7" t="str">
        <f t="shared" si="28"/>
        <v/>
      </c>
      <c r="S385" s="14"/>
      <c r="T385" s="7" t="str">
        <f t="shared" si="29"/>
        <v/>
      </c>
      <c r="U385" s="2"/>
    </row>
    <row r="386" spans="1:21" x14ac:dyDescent="0.25">
      <c r="A386" s="14"/>
      <c r="B386" s="14"/>
      <c r="C386" s="14"/>
      <c r="D386" s="14"/>
      <c r="E386" s="14"/>
      <c r="F386" s="10" t="str">
        <f>IFERROR(VLOOKUP(E386, 'Data References'!$C$3:$D$55, 2, FALSE),"")</f>
        <v/>
      </c>
      <c r="G386" s="10" t="str">
        <f>IFERROR(VLOOKUP(F386,'Data References'!$D$3:$E$55,2,FALSE),"")</f>
        <v/>
      </c>
      <c r="H386" s="10" t="str">
        <f t="shared" si="25"/>
        <v/>
      </c>
      <c r="I386" s="7" t="str">
        <f t="shared" si="26"/>
        <v/>
      </c>
      <c r="J386" s="14"/>
      <c r="K386" s="7" t="str">
        <f t="shared" si="27"/>
        <v/>
      </c>
      <c r="L386" s="7" t="str" cm="1">
        <f t="array" ref="L386">IFERROR(IF(COUNTBLANK(M386:Q386)&gt;0, "", IF(AND(M386:Q386="Pass"), "Pass", "Fail")), "")</f>
        <v/>
      </c>
      <c r="M386" s="7"/>
      <c r="N386" s="7"/>
      <c r="O386" s="7"/>
      <c r="P386" s="7"/>
      <c r="Q386" s="7"/>
      <c r="R386" s="7" t="str">
        <f t="shared" si="28"/>
        <v/>
      </c>
      <c r="S386" s="14"/>
      <c r="T386" s="7" t="str">
        <f t="shared" si="29"/>
        <v/>
      </c>
      <c r="U386" s="2"/>
    </row>
    <row r="387" spans="1:21" x14ac:dyDescent="0.25">
      <c r="A387" s="14"/>
      <c r="B387" s="14"/>
      <c r="C387" s="14"/>
      <c r="D387" s="14"/>
      <c r="E387" s="14"/>
      <c r="F387" s="10" t="str">
        <f>IFERROR(VLOOKUP(E387, 'Data References'!$C$3:$D$55, 2, FALSE),"")</f>
        <v/>
      </c>
      <c r="G387" s="10" t="str">
        <f>IFERROR(VLOOKUP(F387,'Data References'!$D$3:$E$55,2,FALSE),"")</f>
        <v/>
      </c>
      <c r="H387" s="10" t="str">
        <f t="shared" ref="H387:H450" si="30">IFERROR(IF($D387="","",IF($D387="Male",$W$29,$W$30)),"")</f>
        <v/>
      </c>
      <c r="I387" s="7" t="str">
        <f t="shared" ref="I387:I450" si="31">IF(OR(H387="", G387=""), "", ROUNDDOWN(H387*G387, 0))</f>
        <v/>
      </c>
      <c r="J387" s="14"/>
      <c r="K387" s="7" t="str">
        <f t="shared" ref="K387:K450" si="32">IFERROR(IF(OR(J387="", I387=""), "", IF(J387&lt;I387, "Pass", "Fail")), "")</f>
        <v/>
      </c>
      <c r="L387" s="7" t="str" cm="1">
        <f t="array" ref="L387">IFERROR(IF(COUNTBLANK(M387:Q387)&gt;0, "", IF(AND(M387:Q387="Pass"), "Pass", "Fail")), "")</f>
        <v/>
      </c>
      <c r="M387" s="7"/>
      <c r="N387" s="7"/>
      <c r="O387" s="7"/>
      <c r="P387" s="7"/>
      <c r="Q387" s="7"/>
      <c r="R387" s="7" t="str">
        <f t="shared" ref="R387:R450" si="33">IFERROR(IF(OR(K387="", L387=""), "", IF(AND(K387="Pass", L387="Pass"), "Pass", "Fail")), "")</f>
        <v/>
      </c>
      <c r="S387" s="14"/>
      <c r="T387" s="7" t="str">
        <f t="shared" ref="T387:T450" si="34">IF(R387="", "", IF(R387="Pass", IF(S387=0, "Bronze", IF(OR(S387=1, S387=2, S387=3), "Silver", IF(S387=4, "Gold", ""))), IF(R387="Fail", "N/A", "")))</f>
        <v/>
      </c>
      <c r="U387" s="2"/>
    </row>
    <row r="388" spans="1:21" x14ac:dyDescent="0.25">
      <c r="A388" s="14"/>
      <c r="B388" s="14"/>
      <c r="C388" s="14"/>
      <c r="D388" s="14"/>
      <c r="E388" s="14"/>
      <c r="F388" s="10" t="str">
        <f>IFERROR(VLOOKUP(E388, 'Data References'!$C$3:$D$55, 2, FALSE),"")</f>
        <v/>
      </c>
      <c r="G388" s="10" t="str">
        <f>IFERROR(VLOOKUP(F388,'Data References'!$D$3:$E$55,2,FALSE),"")</f>
        <v/>
      </c>
      <c r="H388" s="10" t="str">
        <f t="shared" si="30"/>
        <v/>
      </c>
      <c r="I388" s="7" t="str">
        <f t="shared" si="31"/>
        <v/>
      </c>
      <c r="J388" s="14"/>
      <c r="K388" s="7" t="str">
        <f t="shared" si="32"/>
        <v/>
      </c>
      <c r="L388" s="7" t="str" cm="1">
        <f t="array" ref="L388">IFERROR(IF(COUNTBLANK(M388:Q388)&gt;0, "", IF(AND(M388:Q388="Pass"), "Pass", "Fail")), "")</f>
        <v/>
      </c>
      <c r="M388" s="7"/>
      <c r="N388" s="7"/>
      <c r="O388" s="7"/>
      <c r="P388" s="7"/>
      <c r="Q388" s="7"/>
      <c r="R388" s="7" t="str">
        <f t="shared" si="33"/>
        <v/>
      </c>
      <c r="S388" s="14"/>
      <c r="T388" s="7" t="str">
        <f t="shared" si="34"/>
        <v/>
      </c>
      <c r="U388" s="2"/>
    </row>
    <row r="389" spans="1:21" x14ac:dyDescent="0.25">
      <c r="A389" s="14"/>
      <c r="B389" s="14"/>
      <c r="C389" s="14"/>
      <c r="D389" s="14"/>
      <c r="E389" s="14"/>
      <c r="F389" s="10" t="str">
        <f>IFERROR(VLOOKUP(E389, 'Data References'!$C$3:$D$55, 2, FALSE),"")</f>
        <v/>
      </c>
      <c r="G389" s="10" t="str">
        <f>IFERROR(VLOOKUP(F389,'Data References'!$D$3:$E$55,2,FALSE),"")</f>
        <v/>
      </c>
      <c r="H389" s="10" t="str">
        <f t="shared" si="30"/>
        <v/>
      </c>
      <c r="I389" s="7" t="str">
        <f t="shared" si="31"/>
        <v/>
      </c>
      <c r="J389" s="14"/>
      <c r="K389" s="7" t="str">
        <f t="shared" si="32"/>
        <v/>
      </c>
      <c r="L389" s="7" t="str" cm="1">
        <f t="array" ref="L389">IFERROR(IF(COUNTBLANK(M389:Q389)&gt;0, "", IF(AND(M389:Q389="Pass"), "Pass", "Fail")), "")</f>
        <v/>
      </c>
      <c r="M389" s="7"/>
      <c r="N389" s="7"/>
      <c r="O389" s="7"/>
      <c r="P389" s="7"/>
      <c r="Q389" s="7"/>
      <c r="R389" s="7" t="str">
        <f t="shared" si="33"/>
        <v/>
      </c>
      <c r="S389" s="14"/>
      <c r="T389" s="7" t="str">
        <f t="shared" si="34"/>
        <v/>
      </c>
      <c r="U389" s="2"/>
    </row>
    <row r="390" spans="1:21" x14ac:dyDescent="0.25">
      <c r="A390" s="14"/>
      <c r="B390" s="14"/>
      <c r="C390" s="14"/>
      <c r="D390" s="14"/>
      <c r="E390" s="14"/>
      <c r="F390" s="10" t="str">
        <f>IFERROR(VLOOKUP(E390, 'Data References'!$C$3:$D$55, 2, FALSE),"")</f>
        <v/>
      </c>
      <c r="G390" s="10" t="str">
        <f>IFERROR(VLOOKUP(F390,'Data References'!$D$3:$E$55,2,FALSE),"")</f>
        <v/>
      </c>
      <c r="H390" s="10" t="str">
        <f t="shared" si="30"/>
        <v/>
      </c>
      <c r="I390" s="7" t="str">
        <f t="shared" si="31"/>
        <v/>
      </c>
      <c r="J390" s="14"/>
      <c r="K390" s="7" t="str">
        <f t="shared" si="32"/>
        <v/>
      </c>
      <c r="L390" s="7" t="str" cm="1">
        <f t="array" ref="L390">IFERROR(IF(COUNTBLANK(M390:Q390)&gt;0, "", IF(AND(M390:Q390="Pass"), "Pass", "Fail")), "")</f>
        <v/>
      </c>
      <c r="M390" s="7"/>
      <c r="N390" s="7"/>
      <c r="O390" s="7"/>
      <c r="P390" s="7"/>
      <c r="Q390" s="7"/>
      <c r="R390" s="7" t="str">
        <f t="shared" si="33"/>
        <v/>
      </c>
      <c r="S390" s="14"/>
      <c r="T390" s="7" t="str">
        <f t="shared" si="34"/>
        <v/>
      </c>
      <c r="U390" s="2"/>
    </row>
    <row r="391" spans="1:21" x14ac:dyDescent="0.25">
      <c r="A391" s="14"/>
      <c r="B391" s="14"/>
      <c r="C391" s="14"/>
      <c r="D391" s="14"/>
      <c r="E391" s="14"/>
      <c r="F391" s="10" t="str">
        <f>IFERROR(VLOOKUP(E391, 'Data References'!$C$3:$D$55, 2, FALSE),"")</f>
        <v/>
      </c>
      <c r="G391" s="10" t="str">
        <f>IFERROR(VLOOKUP(F391,'Data References'!$D$3:$E$55,2,FALSE),"")</f>
        <v/>
      </c>
      <c r="H391" s="10" t="str">
        <f t="shared" si="30"/>
        <v/>
      </c>
      <c r="I391" s="7" t="str">
        <f t="shared" si="31"/>
        <v/>
      </c>
      <c r="J391" s="14"/>
      <c r="K391" s="7" t="str">
        <f t="shared" si="32"/>
        <v/>
      </c>
      <c r="L391" s="7" t="str" cm="1">
        <f t="array" ref="L391">IFERROR(IF(COUNTBLANK(M391:Q391)&gt;0, "", IF(AND(M391:Q391="Pass"), "Pass", "Fail")), "")</f>
        <v/>
      </c>
      <c r="M391" s="7"/>
      <c r="N391" s="7"/>
      <c r="O391" s="7"/>
      <c r="P391" s="7"/>
      <c r="Q391" s="7"/>
      <c r="R391" s="7" t="str">
        <f t="shared" si="33"/>
        <v/>
      </c>
      <c r="S391" s="14"/>
      <c r="T391" s="7" t="str">
        <f t="shared" si="34"/>
        <v/>
      </c>
      <c r="U391" s="2"/>
    </row>
    <row r="392" spans="1:21" x14ac:dyDescent="0.25">
      <c r="A392" s="14"/>
      <c r="B392" s="14"/>
      <c r="C392" s="14"/>
      <c r="D392" s="14"/>
      <c r="E392" s="14"/>
      <c r="F392" s="10" t="str">
        <f>IFERROR(VLOOKUP(E392, 'Data References'!$C$3:$D$55, 2, FALSE),"")</f>
        <v/>
      </c>
      <c r="G392" s="10" t="str">
        <f>IFERROR(VLOOKUP(F392,'Data References'!$D$3:$E$55,2,FALSE),"")</f>
        <v/>
      </c>
      <c r="H392" s="10" t="str">
        <f t="shared" si="30"/>
        <v/>
      </c>
      <c r="I392" s="7" t="str">
        <f t="shared" si="31"/>
        <v/>
      </c>
      <c r="J392" s="14"/>
      <c r="K392" s="7" t="str">
        <f t="shared" si="32"/>
        <v/>
      </c>
      <c r="L392" s="7" t="str" cm="1">
        <f t="array" ref="L392">IFERROR(IF(COUNTBLANK(M392:Q392)&gt;0, "", IF(AND(M392:Q392="Pass"), "Pass", "Fail")), "")</f>
        <v/>
      </c>
      <c r="M392" s="7"/>
      <c r="N392" s="7"/>
      <c r="O392" s="7"/>
      <c r="P392" s="7"/>
      <c r="Q392" s="7"/>
      <c r="R392" s="7" t="str">
        <f t="shared" si="33"/>
        <v/>
      </c>
      <c r="S392" s="14"/>
      <c r="T392" s="7" t="str">
        <f t="shared" si="34"/>
        <v/>
      </c>
      <c r="U392" s="2"/>
    </row>
    <row r="393" spans="1:21" x14ac:dyDescent="0.25">
      <c r="A393" s="14"/>
      <c r="B393" s="14"/>
      <c r="C393" s="14"/>
      <c r="D393" s="14"/>
      <c r="E393" s="14"/>
      <c r="F393" s="10" t="str">
        <f>IFERROR(VLOOKUP(E393, 'Data References'!$C$3:$D$55, 2, FALSE),"")</f>
        <v/>
      </c>
      <c r="G393" s="10" t="str">
        <f>IFERROR(VLOOKUP(F393,'Data References'!$D$3:$E$55,2,FALSE),"")</f>
        <v/>
      </c>
      <c r="H393" s="10" t="str">
        <f t="shared" si="30"/>
        <v/>
      </c>
      <c r="I393" s="7" t="str">
        <f t="shared" si="31"/>
        <v/>
      </c>
      <c r="J393" s="14"/>
      <c r="K393" s="7" t="str">
        <f t="shared" si="32"/>
        <v/>
      </c>
      <c r="L393" s="7" t="str" cm="1">
        <f t="array" ref="L393">IFERROR(IF(COUNTBLANK(M393:Q393)&gt;0, "", IF(AND(M393:Q393="Pass"), "Pass", "Fail")), "")</f>
        <v/>
      </c>
      <c r="M393" s="7"/>
      <c r="N393" s="7"/>
      <c r="O393" s="7"/>
      <c r="P393" s="7"/>
      <c r="Q393" s="7"/>
      <c r="R393" s="7" t="str">
        <f t="shared" si="33"/>
        <v/>
      </c>
      <c r="S393" s="14"/>
      <c r="T393" s="7" t="str">
        <f t="shared" si="34"/>
        <v/>
      </c>
      <c r="U393" s="2"/>
    </row>
    <row r="394" spans="1:21" x14ac:dyDescent="0.25">
      <c r="A394" s="14"/>
      <c r="B394" s="14"/>
      <c r="C394" s="14"/>
      <c r="D394" s="14"/>
      <c r="E394" s="14"/>
      <c r="F394" s="10" t="str">
        <f>IFERROR(VLOOKUP(E394, 'Data References'!$C$3:$D$55, 2, FALSE),"")</f>
        <v/>
      </c>
      <c r="G394" s="10" t="str">
        <f>IFERROR(VLOOKUP(F394,'Data References'!$D$3:$E$55,2,FALSE),"")</f>
        <v/>
      </c>
      <c r="H394" s="10" t="str">
        <f t="shared" si="30"/>
        <v/>
      </c>
      <c r="I394" s="7" t="str">
        <f t="shared" si="31"/>
        <v/>
      </c>
      <c r="J394" s="14"/>
      <c r="K394" s="7" t="str">
        <f t="shared" si="32"/>
        <v/>
      </c>
      <c r="L394" s="7" t="str" cm="1">
        <f t="array" ref="L394">IFERROR(IF(COUNTBLANK(M394:Q394)&gt;0, "", IF(AND(M394:Q394="Pass"), "Pass", "Fail")), "")</f>
        <v/>
      </c>
      <c r="M394" s="7"/>
      <c r="N394" s="7"/>
      <c r="O394" s="7"/>
      <c r="P394" s="7"/>
      <c r="Q394" s="7"/>
      <c r="R394" s="7" t="str">
        <f t="shared" si="33"/>
        <v/>
      </c>
      <c r="S394" s="14"/>
      <c r="T394" s="7" t="str">
        <f t="shared" si="34"/>
        <v/>
      </c>
      <c r="U394" s="2"/>
    </row>
    <row r="395" spans="1:21" x14ac:dyDescent="0.25">
      <c r="A395" s="14"/>
      <c r="B395" s="14"/>
      <c r="C395" s="14"/>
      <c r="D395" s="14"/>
      <c r="E395" s="14"/>
      <c r="F395" s="10" t="str">
        <f>IFERROR(VLOOKUP(E395, 'Data References'!$C$3:$D$55, 2, FALSE),"")</f>
        <v/>
      </c>
      <c r="G395" s="10" t="str">
        <f>IFERROR(VLOOKUP(F395,'Data References'!$D$3:$E$55,2,FALSE),"")</f>
        <v/>
      </c>
      <c r="H395" s="10" t="str">
        <f t="shared" si="30"/>
        <v/>
      </c>
      <c r="I395" s="7" t="str">
        <f t="shared" si="31"/>
        <v/>
      </c>
      <c r="J395" s="14"/>
      <c r="K395" s="7" t="str">
        <f t="shared" si="32"/>
        <v/>
      </c>
      <c r="L395" s="7" t="str" cm="1">
        <f t="array" ref="L395">IFERROR(IF(COUNTBLANK(M395:Q395)&gt;0, "", IF(AND(M395:Q395="Pass"), "Pass", "Fail")), "")</f>
        <v/>
      </c>
      <c r="M395" s="7"/>
      <c r="N395" s="7"/>
      <c r="O395" s="7"/>
      <c r="P395" s="7"/>
      <c r="Q395" s="7"/>
      <c r="R395" s="7" t="str">
        <f t="shared" si="33"/>
        <v/>
      </c>
      <c r="S395" s="14"/>
      <c r="T395" s="7" t="str">
        <f t="shared" si="34"/>
        <v/>
      </c>
      <c r="U395" s="2"/>
    </row>
    <row r="396" spans="1:21" x14ac:dyDescent="0.25">
      <c r="A396" s="14"/>
      <c r="B396" s="14"/>
      <c r="C396" s="14"/>
      <c r="D396" s="14"/>
      <c r="E396" s="14"/>
      <c r="F396" s="10" t="str">
        <f>IFERROR(VLOOKUP(E396, 'Data References'!$C$3:$D$55, 2, FALSE),"")</f>
        <v/>
      </c>
      <c r="G396" s="10" t="str">
        <f>IFERROR(VLOOKUP(F396,'Data References'!$D$3:$E$55,2,FALSE),"")</f>
        <v/>
      </c>
      <c r="H396" s="10" t="str">
        <f t="shared" si="30"/>
        <v/>
      </c>
      <c r="I396" s="7" t="str">
        <f t="shared" si="31"/>
        <v/>
      </c>
      <c r="J396" s="14"/>
      <c r="K396" s="7" t="str">
        <f t="shared" si="32"/>
        <v/>
      </c>
      <c r="L396" s="7" t="str" cm="1">
        <f t="array" ref="L396">IFERROR(IF(COUNTBLANK(M396:Q396)&gt;0, "", IF(AND(M396:Q396="Pass"), "Pass", "Fail")), "")</f>
        <v/>
      </c>
      <c r="M396" s="7"/>
      <c r="N396" s="7"/>
      <c r="O396" s="7"/>
      <c r="P396" s="7"/>
      <c r="Q396" s="7"/>
      <c r="R396" s="7" t="str">
        <f t="shared" si="33"/>
        <v/>
      </c>
      <c r="S396" s="14"/>
      <c r="T396" s="7" t="str">
        <f t="shared" si="34"/>
        <v/>
      </c>
      <c r="U396" s="2"/>
    </row>
    <row r="397" spans="1:21" x14ac:dyDescent="0.25">
      <c r="A397" s="14"/>
      <c r="B397" s="14"/>
      <c r="C397" s="14"/>
      <c r="D397" s="14"/>
      <c r="E397" s="14"/>
      <c r="F397" s="10" t="str">
        <f>IFERROR(VLOOKUP(E397, 'Data References'!$C$3:$D$55, 2, FALSE),"")</f>
        <v/>
      </c>
      <c r="G397" s="10" t="str">
        <f>IFERROR(VLOOKUP(F397,'Data References'!$D$3:$E$55,2,FALSE),"")</f>
        <v/>
      </c>
      <c r="H397" s="10" t="str">
        <f t="shared" si="30"/>
        <v/>
      </c>
      <c r="I397" s="7" t="str">
        <f t="shared" si="31"/>
        <v/>
      </c>
      <c r="J397" s="14"/>
      <c r="K397" s="7" t="str">
        <f t="shared" si="32"/>
        <v/>
      </c>
      <c r="L397" s="7" t="str" cm="1">
        <f t="array" ref="L397">IFERROR(IF(COUNTBLANK(M397:Q397)&gt;0, "", IF(AND(M397:Q397="Pass"), "Pass", "Fail")), "")</f>
        <v/>
      </c>
      <c r="M397" s="7"/>
      <c r="N397" s="7"/>
      <c r="O397" s="7"/>
      <c r="P397" s="7"/>
      <c r="Q397" s="7"/>
      <c r="R397" s="7" t="str">
        <f t="shared" si="33"/>
        <v/>
      </c>
      <c r="S397" s="14"/>
      <c r="T397" s="7" t="str">
        <f t="shared" si="34"/>
        <v/>
      </c>
      <c r="U397" s="2"/>
    </row>
    <row r="398" spans="1:21" x14ac:dyDescent="0.25">
      <c r="A398" s="14"/>
      <c r="B398" s="14"/>
      <c r="C398" s="14"/>
      <c r="D398" s="14"/>
      <c r="E398" s="14"/>
      <c r="F398" s="10" t="str">
        <f>IFERROR(VLOOKUP(E398, 'Data References'!$C$3:$D$55, 2, FALSE),"")</f>
        <v/>
      </c>
      <c r="G398" s="10" t="str">
        <f>IFERROR(VLOOKUP(F398,'Data References'!$D$3:$E$55,2,FALSE),"")</f>
        <v/>
      </c>
      <c r="H398" s="10" t="str">
        <f t="shared" si="30"/>
        <v/>
      </c>
      <c r="I398" s="7" t="str">
        <f t="shared" si="31"/>
        <v/>
      </c>
      <c r="J398" s="14"/>
      <c r="K398" s="7" t="str">
        <f t="shared" si="32"/>
        <v/>
      </c>
      <c r="L398" s="7" t="str" cm="1">
        <f t="array" ref="L398">IFERROR(IF(COUNTBLANK(M398:Q398)&gt;0, "", IF(AND(M398:Q398="Pass"), "Pass", "Fail")), "")</f>
        <v/>
      </c>
      <c r="M398" s="7"/>
      <c r="N398" s="7"/>
      <c r="O398" s="7"/>
      <c r="P398" s="7"/>
      <c r="Q398" s="7"/>
      <c r="R398" s="7" t="str">
        <f t="shared" si="33"/>
        <v/>
      </c>
      <c r="S398" s="14"/>
      <c r="T398" s="7" t="str">
        <f t="shared" si="34"/>
        <v/>
      </c>
      <c r="U398" s="2"/>
    </row>
    <row r="399" spans="1:21" x14ac:dyDescent="0.25">
      <c r="A399" s="14"/>
      <c r="B399" s="14"/>
      <c r="C399" s="14"/>
      <c r="D399" s="14"/>
      <c r="E399" s="14"/>
      <c r="F399" s="10" t="str">
        <f>IFERROR(VLOOKUP(E399, 'Data References'!$C$3:$D$55, 2, FALSE),"")</f>
        <v/>
      </c>
      <c r="G399" s="10" t="str">
        <f>IFERROR(VLOOKUP(F399,'Data References'!$D$3:$E$55,2,FALSE),"")</f>
        <v/>
      </c>
      <c r="H399" s="10" t="str">
        <f t="shared" si="30"/>
        <v/>
      </c>
      <c r="I399" s="7" t="str">
        <f t="shared" si="31"/>
        <v/>
      </c>
      <c r="J399" s="14"/>
      <c r="K399" s="7" t="str">
        <f t="shared" si="32"/>
        <v/>
      </c>
      <c r="L399" s="7" t="str" cm="1">
        <f t="array" ref="L399">IFERROR(IF(COUNTBLANK(M399:Q399)&gt;0, "", IF(AND(M399:Q399="Pass"), "Pass", "Fail")), "")</f>
        <v/>
      </c>
      <c r="M399" s="7"/>
      <c r="N399" s="7"/>
      <c r="O399" s="7"/>
      <c r="P399" s="7"/>
      <c r="Q399" s="7"/>
      <c r="R399" s="7" t="str">
        <f t="shared" si="33"/>
        <v/>
      </c>
      <c r="S399" s="14"/>
      <c r="T399" s="7" t="str">
        <f t="shared" si="34"/>
        <v/>
      </c>
      <c r="U399" s="2"/>
    </row>
    <row r="400" spans="1:21" x14ac:dyDescent="0.25">
      <c r="A400" s="14"/>
      <c r="B400" s="14"/>
      <c r="C400" s="14"/>
      <c r="D400" s="14"/>
      <c r="E400" s="14"/>
      <c r="F400" s="10" t="str">
        <f>IFERROR(VLOOKUP(E400, 'Data References'!$C$3:$D$55, 2, FALSE),"")</f>
        <v/>
      </c>
      <c r="G400" s="10" t="str">
        <f>IFERROR(VLOOKUP(F400,'Data References'!$D$3:$E$55,2,FALSE),"")</f>
        <v/>
      </c>
      <c r="H400" s="10" t="str">
        <f t="shared" si="30"/>
        <v/>
      </c>
      <c r="I400" s="7" t="str">
        <f t="shared" si="31"/>
        <v/>
      </c>
      <c r="J400" s="14"/>
      <c r="K400" s="7" t="str">
        <f t="shared" si="32"/>
        <v/>
      </c>
      <c r="L400" s="7" t="str" cm="1">
        <f t="array" ref="L400">IFERROR(IF(COUNTBLANK(M400:Q400)&gt;0, "", IF(AND(M400:Q400="Pass"), "Pass", "Fail")), "")</f>
        <v/>
      </c>
      <c r="M400" s="7"/>
      <c r="N400" s="7"/>
      <c r="O400" s="7"/>
      <c r="P400" s="7"/>
      <c r="Q400" s="7"/>
      <c r="R400" s="7" t="str">
        <f t="shared" si="33"/>
        <v/>
      </c>
      <c r="S400" s="14"/>
      <c r="T400" s="7" t="str">
        <f t="shared" si="34"/>
        <v/>
      </c>
      <c r="U400" s="2"/>
    </row>
    <row r="401" spans="1:21" x14ac:dyDescent="0.25">
      <c r="A401" s="14"/>
      <c r="B401" s="14"/>
      <c r="C401" s="14"/>
      <c r="D401" s="14"/>
      <c r="E401" s="14"/>
      <c r="F401" s="10" t="str">
        <f>IFERROR(VLOOKUP(E401, 'Data References'!$C$3:$D$55, 2, FALSE),"")</f>
        <v/>
      </c>
      <c r="G401" s="10" t="str">
        <f>IFERROR(VLOOKUP(F401,'Data References'!$D$3:$E$55,2,FALSE),"")</f>
        <v/>
      </c>
      <c r="H401" s="10" t="str">
        <f t="shared" si="30"/>
        <v/>
      </c>
      <c r="I401" s="7" t="str">
        <f t="shared" si="31"/>
        <v/>
      </c>
      <c r="J401" s="14"/>
      <c r="K401" s="7" t="str">
        <f t="shared" si="32"/>
        <v/>
      </c>
      <c r="L401" s="7" t="str" cm="1">
        <f t="array" ref="L401">IFERROR(IF(COUNTBLANK(M401:Q401)&gt;0, "", IF(AND(M401:Q401="Pass"), "Pass", "Fail")), "")</f>
        <v/>
      </c>
      <c r="M401" s="7"/>
      <c r="N401" s="7"/>
      <c r="O401" s="7"/>
      <c r="P401" s="7"/>
      <c r="Q401" s="7"/>
      <c r="R401" s="7" t="str">
        <f t="shared" si="33"/>
        <v/>
      </c>
      <c r="S401" s="14"/>
      <c r="T401" s="7" t="str">
        <f t="shared" si="34"/>
        <v/>
      </c>
      <c r="U401" s="2"/>
    </row>
    <row r="402" spans="1:21" x14ac:dyDescent="0.25">
      <c r="A402" s="14"/>
      <c r="B402" s="14"/>
      <c r="C402" s="14"/>
      <c r="D402" s="14"/>
      <c r="E402" s="14"/>
      <c r="F402" s="10" t="str">
        <f>IFERROR(VLOOKUP(E402, 'Data References'!$C$3:$D$55, 2, FALSE),"")</f>
        <v/>
      </c>
      <c r="G402" s="10" t="str">
        <f>IFERROR(VLOOKUP(F402,'Data References'!$D$3:$E$55,2,FALSE),"")</f>
        <v/>
      </c>
      <c r="H402" s="10" t="str">
        <f t="shared" si="30"/>
        <v/>
      </c>
      <c r="I402" s="7" t="str">
        <f t="shared" si="31"/>
        <v/>
      </c>
      <c r="J402" s="14"/>
      <c r="K402" s="7" t="str">
        <f t="shared" si="32"/>
        <v/>
      </c>
      <c r="L402" s="7" t="str" cm="1">
        <f t="array" ref="L402">IFERROR(IF(COUNTBLANK(M402:Q402)&gt;0, "", IF(AND(M402:Q402="Pass"), "Pass", "Fail")), "")</f>
        <v/>
      </c>
      <c r="M402" s="7"/>
      <c r="N402" s="7"/>
      <c r="O402" s="7"/>
      <c r="P402" s="7"/>
      <c r="Q402" s="7"/>
      <c r="R402" s="7" t="str">
        <f t="shared" si="33"/>
        <v/>
      </c>
      <c r="S402" s="14"/>
      <c r="T402" s="7" t="str">
        <f t="shared" si="34"/>
        <v/>
      </c>
      <c r="U402" s="2"/>
    </row>
    <row r="403" spans="1:21" x14ac:dyDescent="0.25">
      <c r="A403" s="14"/>
      <c r="B403" s="14"/>
      <c r="C403" s="14"/>
      <c r="D403" s="14"/>
      <c r="E403" s="14"/>
      <c r="F403" s="10" t="str">
        <f>IFERROR(VLOOKUP(E403, 'Data References'!$C$3:$D$55, 2, FALSE),"")</f>
        <v/>
      </c>
      <c r="G403" s="10" t="str">
        <f>IFERROR(VLOOKUP(F403,'Data References'!$D$3:$E$55,2,FALSE),"")</f>
        <v/>
      </c>
      <c r="H403" s="10" t="str">
        <f t="shared" si="30"/>
        <v/>
      </c>
      <c r="I403" s="7" t="str">
        <f t="shared" si="31"/>
        <v/>
      </c>
      <c r="J403" s="14"/>
      <c r="K403" s="7" t="str">
        <f t="shared" si="32"/>
        <v/>
      </c>
      <c r="L403" s="7" t="str" cm="1">
        <f t="array" ref="L403">IFERROR(IF(COUNTBLANK(M403:Q403)&gt;0, "", IF(AND(M403:Q403="Pass"), "Pass", "Fail")), "")</f>
        <v/>
      </c>
      <c r="M403" s="7"/>
      <c r="N403" s="7"/>
      <c r="O403" s="7"/>
      <c r="P403" s="7"/>
      <c r="Q403" s="7"/>
      <c r="R403" s="7" t="str">
        <f t="shared" si="33"/>
        <v/>
      </c>
      <c r="S403" s="14"/>
      <c r="T403" s="7" t="str">
        <f t="shared" si="34"/>
        <v/>
      </c>
      <c r="U403" s="2"/>
    </row>
    <row r="404" spans="1:21" x14ac:dyDescent="0.25">
      <c r="A404" s="14"/>
      <c r="B404" s="14"/>
      <c r="C404" s="14"/>
      <c r="D404" s="14"/>
      <c r="E404" s="14"/>
      <c r="F404" s="10" t="str">
        <f>IFERROR(VLOOKUP(E404, 'Data References'!$C$3:$D$55, 2, FALSE),"")</f>
        <v/>
      </c>
      <c r="G404" s="10" t="str">
        <f>IFERROR(VLOOKUP(F404,'Data References'!$D$3:$E$55,2,FALSE),"")</f>
        <v/>
      </c>
      <c r="H404" s="10" t="str">
        <f t="shared" si="30"/>
        <v/>
      </c>
      <c r="I404" s="7" t="str">
        <f t="shared" si="31"/>
        <v/>
      </c>
      <c r="J404" s="14"/>
      <c r="K404" s="7" t="str">
        <f t="shared" si="32"/>
        <v/>
      </c>
      <c r="L404" s="7" t="str" cm="1">
        <f t="array" ref="L404">IFERROR(IF(COUNTBLANK(M404:Q404)&gt;0, "", IF(AND(M404:Q404="Pass"), "Pass", "Fail")), "")</f>
        <v/>
      </c>
      <c r="M404" s="7"/>
      <c r="N404" s="7"/>
      <c r="O404" s="7"/>
      <c r="P404" s="7"/>
      <c r="Q404" s="7"/>
      <c r="R404" s="7" t="str">
        <f t="shared" si="33"/>
        <v/>
      </c>
      <c r="S404" s="14"/>
      <c r="T404" s="7" t="str">
        <f t="shared" si="34"/>
        <v/>
      </c>
      <c r="U404" s="2"/>
    </row>
    <row r="405" spans="1:21" x14ac:dyDescent="0.25">
      <c r="A405" s="14"/>
      <c r="B405" s="14"/>
      <c r="C405" s="14"/>
      <c r="D405" s="14"/>
      <c r="E405" s="14"/>
      <c r="F405" s="10" t="str">
        <f>IFERROR(VLOOKUP(E405, 'Data References'!$C$3:$D$55, 2, FALSE),"")</f>
        <v/>
      </c>
      <c r="G405" s="10" t="str">
        <f>IFERROR(VLOOKUP(F405,'Data References'!$D$3:$E$55,2,FALSE),"")</f>
        <v/>
      </c>
      <c r="H405" s="10" t="str">
        <f t="shared" si="30"/>
        <v/>
      </c>
      <c r="I405" s="7" t="str">
        <f t="shared" si="31"/>
        <v/>
      </c>
      <c r="J405" s="14"/>
      <c r="K405" s="7" t="str">
        <f t="shared" si="32"/>
        <v/>
      </c>
      <c r="L405" s="7" t="str" cm="1">
        <f t="array" ref="L405">IFERROR(IF(COUNTBLANK(M405:Q405)&gt;0, "", IF(AND(M405:Q405="Pass"), "Pass", "Fail")), "")</f>
        <v/>
      </c>
      <c r="M405" s="7"/>
      <c r="N405" s="7"/>
      <c r="O405" s="7"/>
      <c r="P405" s="7"/>
      <c r="Q405" s="7"/>
      <c r="R405" s="7" t="str">
        <f t="shared" si="33"/>
        <v/>
      </c>
      <c r="S405" s="14"/>
      <c r="T405" s="7" t="str">
        <f t="shared" si="34"/>
        <v/>
      </c>
      <c r="U405" s="2"/>
    </row>
    <row r="406" spans="1:21" x14ac:dyDescent="0.25">
      <c r="A406" s="14"/>
      <c r="B406" s="14"/>
      <c r="C406" s="14"/>
      <c r="D406" s="14"/>
      <c r="E406" s="14"/>
      <c r="F406" s="10" t="str">
        <f>IFERROR(VLOOKUP(E406, 'Data References'!$C$3:$D$55, 2, FALSE),"")</f>
        <v/>
      </c>
      <c r="G406" s="10" t="str">
        <f>IFERROR(VLOOKUP(F406,'Data References'!$D$3:$E$55,2,FALSE),"")</f>
        <v/>
      </c>
      <c r="H406" s="10" t="str">
        <f t="shared" si="30"/>
        <v/>
      </c>
      <c r="I406" s="7" t="str">
        <f t="shared" si="31"/>
        <v/>
      </c>
      <c r="J406" s="14"/>
      <c r="K406" s="7" t="str">
        <f t="shared" si="32"/>
        <v/>
      </c>
      <c r="L406" s="7" t="str" cm="1">
        <f t="array" ref="L406">IFERROR(IF(COUNTBLANK(M406:Q406)&gt;0, "", IF(AND(M406:Q406="Pass"), "Pass", "Fail")), "")</f>
        <v/>
      </c>
      <c r="M406" s="7"/>
      <c r="N406" s="7"/>
      <c r="O406" s="7"/>
      <c r="P406" s="7"/>
      <c r="Q406" s="7"/>
      <c r="R406" s="7" t="str">
        <f t="shared" si="33"/>
        <v/>
      </c>
      <c r="S406" s="14"/>
      <c r="T406" s="7" t="str">
        <f t="shared" si="34"/>
        <v/>
      </c>
      <c r="U406" s="2"/>
    </row>
    <row r="407" spans="1:21" x14ac:dyDescent="0.25">
      <c r="A407" s="14"/>
      <c r="B407" s="14"/>
      <c r="C407" s="14"/>
      <c r="D407" s="14"/>
      <c r="E407" s="14"/>
      <c r="F407" s="10" t="str">
        <f>IFERROR(VLOOKUP(E407, 'Data References'!$C$3:$D$55, 2, FALSE),"")</f>
        <v/>
      </c>
      <c r="G407" s="10" t="str">
        <f>IFERROR(VLOOKUP(F407,'Data References'!$D$3:$E$55,2,FALSE),"")</f>
        <v/>
      </c>
      <c r="H407" s="10" t="str">
        <f t="shared" si="30"/>
        <v/>
      </c>
      <c r="I407" s="7" t="str">
        <f t="shared" si="31"/>
        <v/>
      </c>
      <c r="J407" s="14"/>
      <c r="K407" s="7" t="str">
        <f t="shared" si="32"/>
        <v/>
      </c>
      <c r="L407" s="7" t="str" cm="1">
        <f t="array" ref="L407">IFERROR(IF(COUNTBLANK(M407:Q407)&gt;0, "", IF(AND(M407:Q407="Pass"), "Pass", "Fail")), "")</f>
        <v/>
      </c>
      <c r="M407" s="7"/>
      <c r="N407" s="7"/>
      <c r="O407" s="7"/>
      <c r="P407" s="7"/>
      <c r="Q407" s="7"/>
      <c r="R407" s="7" t="str">
        <f t="shared" si="33"/>
        <v/>
      </c>
      <c r="S407" s="14"/>
      <c r="T407" s="7" t="str">
        <f t="shared" si="34"/>
        <v/>
      </c>
      <c r="U407" s="2"/>
    </row>
    <row r="408" spans="1:21" x14ac:dyDescent="0.25">
      <c r="A408" s="14"/>
      <c r="B408" s="14"/>
      <c r="C408" s="14"/>
      <c r="D408" s="14"/>
      <c r="E408" s="14"/>
      <c r="F408" s="10" t="str">
        <f>IFERROR(VLOOKUP(E408, 'Data References'!$C$3:$D$55, 2, FALSE),"")</f>
        <v/>
      </c>
      <c r="G408" s="10" t="str">
        <f>IFERROR(VLOOKUP(F408,'Data References'!$D$3:$E$55,2,FALSE),"")</f>
        <v/>
      </c>
      <c r="H408" s="10" t="str">
        <f t="shared" si="30"/>
        <v/>
      </c>
      <c r="I408" s="7" t="str">
        <f t="shared" si="31"/>
        <v/>
      </c>
      <c r="J408" s="14"/>
      <c r="K408" s="7" t="str">
        <f t="shared" si="32"/>
        <v/>
      </c>
      <c r="L408" s="7" t="str" cm="1">
        <f t="array" ref="L408">IFERROR(IF(COUNTBLANK(M408:Q408)&gt;0, "", IF(AND(M408:Q408="Pass"), "Pass", "Fail")), "")</f>
        <v/>
      </c>
      <c r="M408" s="7"/>
      <c r="N408" s="7"/>
      <c r="O408" s="7"/>
      <c r="P408" s="7"/>
      <c r="Q408" s="7"/>
      <c r="R408" s="7" t="str">
        <f t="shared" si="33"/>
        <v/>
      </c>
      <c r="S408" s="14"/>
      <c r="T408" s="7" t="str">
        <f t="shared" si="34"/>
        <v/>
      </c>
      <c r="U408" s="2"/>
    </row>
    <row r="409" spans="1:21" x14ac:dyDescent="0.25">
      <c r="A409" s="14"/>
      <c r="B409" s="14"/>
      <c r="C409" s="14"/>
      <c r="D409" s="14"/>
      <c r="E409" s="14"/>
      <c r="F409" s="10" t="str">
        <f>IFERROR(VLOOKUP(E409, 'Data References'!$C$3:$D$55, 2, FALSE),"")</f>
        <v/>
      </c>
      <c r="G409" s="10" t="str">
        <f>IFERROR(VLOOKUP(F409,'Data References'!$D$3:$E$55,2,FALSE),"")</f>
        <v/>
      </c>
      <c r="H409" s="10" t="str">
        <f t="shared" si="30"/>
        <v/>
      </c>
      <c r="I409" s="7" t="str">
        <f t="shared" si="31"/>
        <v/>
      </c>
      <c r="J409" s="14"/>
      <c r="K409" s="7" t="str">
        <f t="shared" si="32"/>
        <v/>
      </c>
      <c r="L409" s="7" t="str" cm="1">
        <f t="array" ref="L409">IFERROR(IF(COUNTBLANK(M409:Q409)&gt;0, "", IF(AND(M409:Q409="Pass"), "Pass", "Fail")), "")</f>
        <v/>
      </c>
      <c r="M409" s="7"/>
      <c r="N409" s="7"/>
      <c r="O409" s="7"/>
      <c r="P409" s="7"/>
      <c r="Q409" s="7"/>
      <c r="R409" s="7" t="str">
        <f t="shared" si="33"/>
        <v/>
      </c>
      <c r="S409" s="14"/>
      <c r="T409" s="7" t="str">
        <f t="shared" si="34"/>
        <v/>
      </c>
      <c r="U409" s="2"/>
    </row>
    <row r="410" spans="1:21" x14ac:dyDescent="0.25">
      <c r="A410" s="14"/>
      <c r="B410" s="14"/>
      <c r="C410" s="14"/>
      <c r="D410" s="14"/>
      <c r="E410" s="14"/>
      <c r="F410" s="10" t="str">
        <f>IFERROR(VLOOKUP(E410, 'Data References'!$C$3:$D$55, 2, FALSE),"")</f>
        <v/>
      </c>
      <c r="G410" s="10" t="str">
        <f>IFERROR(VLOOKUP(F410,'Data References'!$D$3:$E$55,2,FALSE),"")</f>
        <v/>
      </c>
      <c r="H410" s="10" t="str">
        <f t="shared" si="30"/>
        <v/>
      </c>
      <c r="I410" s="7" t="str">
        <f t="shared" si="31"/>
        <v/>
      </c>
      <c r="J410" s="14"/>
      <c r="K410" s="7" t="str">
        <f t="shared" si="32"/>
        <v/>
      </c>
      <c r="L410" s="7" t="str" cm="1">
        <f t="array" ref="L410">IFERROR(IF(COUNTBLANK(M410:Q410)&gt;0, "", IF(AND(M410:Q410="Pass"), "Pass", "Fail")), "")</f>
        <v/>
      </c>
      <c r="M410" s="7"/>
      <c r="N410" s="7"/>
      <c r="O410" s="7"/>
      <c r="P410" s="7"/>
      <c r="Q410" s="7"/>
      <c r="R410" s="7" t="str">
        <f t="shared" si="33"/>
        <v/>
      </c>
      <c r="S410" s="14"/>
      <c r="T410" s="7" t="str">
        <f t="shared" si="34"/>
        <v/>
      </c>
      <c r="U410" s="2"/>
    </row>
    <row r="411" spans="1:21" x14ac:dyDescent="0.25">
      <c r="A411" s="14"/>
      <c r="B411" s="14"/>
      <c r="C411" s="14"/>
      <c r="D411" s="14"/>
      <c r="E411" s="14"/>
      <c r="F411" s="10" t="str">
        <f>IFERROR(VLOOKUP(E411, 'Data References'!$C$3:$D$55, 2, FALSE),"")</f>
        <v/>
      </c>
      <c r="G411" s="10" t="str">
        <f>IFERROR(VLOOKUP(F411,'Data References'!$D$3:$E$55,2,FALSE),"")</f>
        <v/>
      </c>
      <c r="H411" s="10" t="str">
        <f t="shared" si="30"/>
        <v/>
      </c>
      <c r="I411" s="7" t="str">
        <f t="shared" si="31"/>
        <v/>
      </c>
      <c r="J411" s="14"/>
      <c r="K411" s="7" t="str">
        <f t="shared" si="32"/>
        <v/>
      </c>
      <c r="L411" s="7" t="str" cm="1">
        <f t="array" ref="L411">IFERROR(IF(COUNTBLANK(M411:Q411)&gt;0, "", IF(AND(M411:Q411="Pass"), "Pass", "Fail")), "")</f>
        <v/>
      </c>
      <c r="M411" s="7"/>
      <c r="N411" s="7"/>
      <c r="O411" s="7"/>
      <c r="P411" s="7"/>
      <c r="Q411" s="7"/>
      <c r="R411" s="7" t="str">
        <f t="shared" si="33"/>
        <v/>
      </c>
      <c r="S411" s="14"/>
      <c r="T411" s="7" t="str">
        <f t="shared" si="34"/>
        <v/>
      </c>
      <c r="U411" s="2"/>
    </row>
    <row r="412" spans="1:21" x14ac:dyDescent="0.25">
      <c r="A412" s="14"/>
      <c r="B412" s="14"/>
      <c r="C412" s="14"/>
      <c r="D412" s="14"/>
      <c r="E412" s="14"/>
      <c r="F412" s="10" t="str">
        <f>IFERROR(VLOOKUP(E412, 'Data References'!$C$3:$D$55, 2, FALSE),"")</f>
        <v/>
      </c>
      <c r="G412" s="10" t="str">
        <f>IFERROR(VLOOKUP(F412,'Data References'!$D$3:$E$55,2,FALSE),"")</f>
        <v/>
      </c>
      <c r="H412" s="10" t="str">
        <f t="shared" si="30"/>
        <v/>
      </c>
      <c r="I412" s="7" t="str">
        <f t="shared" si="31"/>
        <v/>
      </c>
      <c r="J412" s="14"/>
      <c r="K412" s="7" t="str">
        <f t="shared" si="32"/>
        <v/>
      </c>
      <c r="L412" s="7" t="str" cm="1">
        <f t="array" ref="L412">IFERROR(IF(COUNTBLANK(M412:Q412)&gt;0, "", IF(AND(M412:Q412="Pass"), "Pass", "Fail")), "")</f>
        <v/>
      </c>
      <c r="M412" s="7"/>
      <c r="N412" s="7"/>
      <c r="O412" s="7"/>
      <c r="P412" s="7"/>
      <c r="Q412" s="7"/>
      <c r="R412" s="7" t="str">
        <f t="shared" si="33"/>
        <v/>
      </c>
      <c r="S412" s="14"/>
      <c r="T412" s="7" t="str">
        <f t="shared" si="34"/>
        <v/>
      </c>
      <c r="U412" s="2"/>
    </row>
    <row r="413" spans="1:21" x14ac:dyDescent="0.25">
      <c r="A413" s="14"/>
      <c r="B413" s="14"/>
      <c r="C413" s="14"/>
      <c r="D413" s="14"/>
      <c r="E413" s="14"/>
      <c r="F413" s="10" t="str">
        <f>IFERROR(VLOOKUP(E413, 'Data References'!$C$3:$D$55, 2, FALSE),"")</f>
        <v/>
      </c>
      <c r="G413" s="10" t="str">
        <f>IFERROR(VLOOKUP(F413,'Data References'!$D$3:$E$55,2,FALSE),"")</f>
        <v/>
      </c>
      <c r="H413" s="10" t="str">
        <f t="shared" si="30"/>
        <v/>
      </c>
      <c r="I413" s="7" t="str">
        <f t="shared" si="31"/>
        <v/>
      </c>
      <c r="J413" s="14"/>
      <c r="K413" s="7" t="str">
        <f t="shared" si="32"/>
        <v/>
      </c>
      <c r="L413" s="7" t="str" cm="1">
        <f t="array" ref="L413">IFERROR(IF(COUNTBLANK(M413:Q413)&gt;0, "", IF(AND(M413:Q413="Pass"), "Pass", "Fail")), "")</f>
        <v/>
      </c>
      <c r="M413" s="7"/>
      <c r="N413" s="7"/>
      <c r="O413" s="7"/>
      <c r="P413" s="7"/>
      <c r="Q413" s="7"/>
      <c r="R413" s="7" t="str">
        <f t="shared" si="33"/>
        <v/>
      </c>
      <c r="S413" s="14"/>
      <c r="T413" s="7" t="str">
        <f t="shared" si="34"/>
        <v/>
      </c>
      <c r="U413" s="2"/>
    </row>
    <row r="414" spans="1:21" x14ac:dyDescent="0.25">
      <c r="A414" s="14"/>
      <c r="B414" s="14"/>
      <c r="C414" s="14"/>
      <c r="D414" s="14"/>
      <c r="E414" s="14"/>
      <c r="F414" s="10" t="str">
        <f>IFERROR(VLOOKUP(E414, 'Data References'!$C$3:$D$55, 2, FALSE),"")</f>
        <v/>
      </c>
      <c r="G414" s="10" t="str">
        <f>IFERROR(VLOOKUP(F414,'Data References'!$D$3:$E$55,2,FALSE),"")</f>
        <v/>
      </c>
      <c r="H414" s="10" t="str">
        <f t="shared" si="30"/>
        <v/>
      </c>
      <c r="I414" s="7" t="str">
        <f t="shared" si="31"/>
        <v/>
      </c>
      <c r="J414" s="14"/>
      <c r="K414" s="7" t="str">
        <f t="shared" si="32"/>
        <v/>
      </c>
      <c r="L414" s="7" t="str" cm="1">
        <f t="array" ref="L414">IFERROR(IF(COUNTBLANK(M414:Q414)&gt;0, "", IF(AND(M414:Q414="Pass"), "Pass", "Fail")), "")</f>
        <v/>
      </c>
      <c r="M414" s="7"/>
      <c r="N414" s="7"/>
      <c r="O414" s="7"/>
      <c r="P414" s="7"/>
      <c r="Q414" s="7"/>
      <c r="R414" s="7" t="str">
        <f t="shared" si="33"/>
        <v/>
      </c>
      <c r="S414" s="14"/>
      <c r="T414" s="7" t="str">
        <f t="shared" si="34"/>
        <v/>
      </c>
      <c r="U414" s="2"/>
    </row>
    <row r="415" spans="1:21" x14ac:dyDescent="0.25">
      <c r="A415" s="14"/>
      <c r="B415" s="14"/>
      <c r="C415" s="14"/>
      <c r="D415" s="14"/>
      <c r="E415" s="14"/>
      <c r="F415" s="10" t="str">
        <f>IFERROR(VLOOKUP(E415, 'Data References'!$C$3:$D$55, 2, FALSE),"")</f>
        <v/>
      </c>
      <c r="G415" s="10" t="str">
        <f>IFERROR(VLOOKUP(F415,'Data References'!$D$3:$E$55,2,FALSE),"")</f>
        <v/>
      </c>
      <c r="H415" s="10" t="str">
        <f t="shared" si="30"/>
        <v/>
      </c>
      <c r="I415" s="7" t="str">
        <f t="shared" si="31"/>
        <v/>
      </c>
      <c r="J415" s="14"/>
      <c r="K415" s="7" t="str">
        <f t="shared" si="32"/>
        <v/>
      </c>
      <c r="L415" s="7" t="str" cm="1">
        <f t="array" ref="L415">IFERROR(IF(COUNTBLANK(M415:Q415)&gt;0, "", IF(AND(M415:Q415="Pass"), "Pass", "Fail")), "")</f>
        <v/>
      </c>
      <c r="M415" s="7"/>
      <c r="N415" s="7"/>
      <c r="O415" s="7"/>
      <c r="P415" s="7"/>
      <c r="Q415" s="7"/>
      <c r="R415" s="7" t="str">
        <f t="shared" si="33"/>
        <v/>
      </c>
      <c r="S415" s="14"/>
      <c r="T415" s="7" t="str">
        <f t="shared" si="34"/>
        <v/>
      </c>
      <c r="U415" s="2"/>
    </row>
    <row r="416" spans="1:21" x14ac:dyDescent="0.25">
      <c r="A416" s="14"/>
      <c r="B416" s="14"/>
      <c r="C416" s="14"/>
      <c r="D416" s="14"/>
      <c r="E416" s="14"/>
      <c r="F416" s="10" t="str">
        <f>IFERROR(VLOOKUP(E416, 'Data References'!$C$3:$D$55, 2, FALSE),"")</f>
        <v/>
      </c>
      <c r="G416" s="10" t="str">
        <f>IFERROR(VLOOKUP(F416,'Data References'!$D$3:$E$55,2,FALSE),"")</f>
        <v/>
      </c>
      <c r="H416" s="10" t="str">
        <f t="shared" si="30"/>
        <v/>
      </c>
      <c r="I416" s="7" t="str">
        <f t="shared" si="31"/>
        <v/>
      </c>
      <c r="J416" s="14"/>
      <c r="K416" s="7" t="str">
        <f t="shared" si="32"/>
        <v/>
      </c>
      <c r="L416" s="7" t="str" cm="1">
        <f t="array" ref="L416">IFERROR(IF(COUNTBLANK(M416:Q416)&gt;0, "", IF(AND(M416:Q416="Pass"), "Pass", "Fail")), "")</f>
        <v/>
      </c>
      <c r="M416" s="7"/>
      <c r="N416" s="7"/>
      <c r="O416" s="7"/>
      <c r="P416" s="7"/>
      <c r="Q416" s="7"/>
      <c r="R416" s="7" t="str">
        <f t="shared" si="33"/>
        <v/>
      </c>
      <c r="S416" s="14"/>
      <c r="T416" s="7" t="str">
        <f t="shared" si="34"/>
        <v/>
      </c>
      <c r="U416" s="2"/>
    </row>
    <row r="417" spans="1:21" x14ac:dyDescent="0.25">
      <c r="A417" s="14"/>
      <c r="B417" s="14"/>
      <c r="C417" s="14"/>
      <c r="D417" s="14"/>
      <c r="E417" s="14"/>
      <c r="F417" s="10" t="str">
        <f>IFERROR(VLOOKUP(E417, 'Data References'!$C$3:$D$55, 2, FALSE),"")</f>
        <v/>
      </c>
      <c r="G417" s="10" t="str">
        <f>IFERROR(VLOOKUP(F417,'Data References'!$D$3:$E$55,2,FALSE),"")</f>
        <v/>
      </c>
      <c r="H417" s="10" t="str">
        <f t="shared" si="30"/>
        <v/>
      </c>
      <c r="I417" s="7" t="str">
        <f t="shared" si="31"/>
        <v/>
      </c>
      <c r="J417" s="14"/>
      <c r="K417" s="7" t="str">
        <f t="shared" si="32"/>
        <v/>
      </c>
      <c r="L417" s="7" t="str" cm="1">
        <f t="array" ref="L417">IFERROR(IF(COUNTBLANK(M417:Q417)&gt;0, "", IF(AND(M417:Q417="Pass"), "Pass", "Fail")), "")</f>
        <v/>
      </c>
      <c r="M417" s="7"/>
      <c r="N417" s="7"/>
      <c r="O417" s="7"/>
      <c r="P417" s="7"/>
      <c r="Q417" s="7"/>
      <c r="R417" s="7" t="str">
        <f t="shared" si="33"/>
        <v/>
      </c>
      <c r="S417" s="14"/>
      <c r="T417" s="7" t="str">
        <f t="shared" si="34"/>
        <v/>
      </c>
      <c r="U417" s="2"/>
    </row>
    <row r="418" spans="1:21" x14ac:dyDescent="0.25">
      <c r="A418" s="14"/>
      <c r="B418" s="14"/>
      <c r="C418" s="14"/>
      <c r="D418" s="14"/>
      <c r="E418" s="14"/>
      <c r="F418" s="10" t="str">
        <f>IFERROR(VLOOKUP(E418, 'Data References'!$C$3:$D$55, 2, FALSE),"")</f>
        <v/>
      </c>
      <c r="G418" s="10" t="str">
        <f>IFERROR(VLOOKUP(F418,'Data References'!$D$3:$E$55,2,FALSE),"")</f>
        <v/>
      </c>
      <c r="H418" s="10" t="str">
        <f t="shared" si="30"/>
        <v/>
      </c>
      <c r="I418" s="7" t="str">
        <f t="shared" si="31"/>
        <v/>
      </c>
      <c r="J418" s="14"/>
      <c r="K418" s="7" t="str">
        <f t="shared" si="32"/>
        <v/>
      </c>
      <c r="L418" s="7" t="str" cm="1">
        <f t="array" ref="L418">IFERROR(IF(COUNTBLANK(M418:Q418)&gt;0, "", IF(AND(M418:Q418="Pass"), "Pass", "Fail")), "")</f>
        <v/>
      </c>
      <c r="M418" s="7"/>
      <c r="N418" s="7"/>
      <c r="O418" s="7"/>
      <c r="P418" s="7"/>
      <c r="Q418" s="7"/>
      <c r="R418" s="7" t="str">
        <f t="shared" si="33"/>
        <v/>
      </c>
      <c r="S418" s="14"/>
      <c r="T418" s="7" t="str">
        <f t="shared" si="34"/>
        <v/>
      </c>
      <c r="U418" s="2"/>
    </row>
    <row r="419" spans="1:21" x14ac:dyDescent="0.25">
      <c r="A419" s="14"/>
      <c r="B419" s="14"/>
      <c r="C419" s="14"/>
      <c r="D419" s="14"/>
      <c r="E419" s="14"/>
      <c r="F419" s="10" t="str">
        <f>IFERROR(VLOOKUP(E419, 'Data References'!$C$3:$D$55, 2, FALSE),"")</f>
        <v/>
      </c>
      <c r="G419" s="10" t="str">
        <f>IFERROR(VLOOKUP(F419,'Data References'!$D$3:$E$55,2,FALSE),"")</f>
        <v/>
      </c>
      <c r="H419" s="10" t="str">
        <f t="shared" si="30"/>
        <v/>
      </c>
      <c r="I419" s="7" t="str">
        <f t="shared" si="31"/>
        <v/>
      </c>
      <c r="J419" s="14"/>
      <c r="K419" s="7" t="str">
        <f t="shared" si="32"/>
        <v/>
      </c>
      <c r="L419" s="7" t="str" cm="1">
        <f t="array" ref="L419">IFERROR(IF(COUNTBLANK(M419:Q419)&gt;0, "", IF(AND(M419:Q419="Pass"), "Pass", "Fail")), "")</f>
        <v/>
      </c>
      <c r="M419" s="7"/>
      <c r="N419" s="7"/>
      <c r="O419" s="7"/>
      <c r="P419" s="7"/>
      <c r="Q419" s="7"/>
      <c r="R419" s="7" t="str">
        <f t="shared" si="33"/>
        <v/>
      </c>
      <c r="S419" s="14"/>
      <c r="T419" s="7" t="str">
        <f t="shared" si="34"/>
        <v/>
      </c>
      <c r="U419" s="2"/>
    </row>
    <row r="420" spans="1:21" x14ac:dyDescent="0.25">
      <c r="A420" s="14"/>
      <c r="B420" s="14"/>
      <c r="C420" s="14"/>
      <c r="D420" s="14"/>
      <c r="E420" s="14"/>
      <c r="F420" s="10" t="str">
        <f>IFERROR(VLOOKUP(E420, 'Data References'!$C$3:$D$55, 2, FALSE),"")</f>
        <v/>
      </c>
      <c r="G420" s="10" t="str">
        <f>IFERROR(VLOOKUP(F420,'Data References'!$D$3:$E$55,2,FALSE),"")</f>
        <v/>
      </c>
      <c r="H420" s="10" t="str">
        <f t="shared" si="30"/>
        <v/>
      </c>
      <c r="I420" s="7" t="str">
        <f t="shared" si="31"/>
        <v/>
      </c>
      <c r="J420" s="14"/>
      <c r="K420" s="7" t="str">
        <f t="shared" si="32"/>
        <v/>
      </c>
      <c r="L420" s="7" t="str" cm="1">
        <f t="array" ref="L420">IFERROR(IF(COUNTBLANK(M420:Q420)&gt;0, "", IF(AND(M420:Q420="Pass"), "Pass", "Fail")), "")</f>
        <v/>
      </c>
      <c r="M420" s="7"/>
      <c r="N420" s="7"/>
      <c r="O420" s="7"/>
      <c r="P420" s="7"/>
      <c r="Q420" s="7"/>
      <c r="R420" s="7" t="str">
        <f t="shared" si="33"/>
        <v/>
      </c>
      <c r="S420" s="14"/>
      <c r="T420" s="7" t="str">
        <f t="shared" si="34"/>
        <v/>
      </c>
      <c r="U420" s="2"/>
    </row>
    <row r="421" spans="1:21" x14ac:dyDescent="0.25">
      <c r="A421" s="14"/>
      <c r="B421" s="14"/>
      <c r="C421" s="14"/>
      <c r="D421" s="14"/>
      <c r="E421" s="14"/>
      <c r="F421" s="10" t="str">
        <f>IFERROR(VLOOKUP(E421, 'Data References'!$C$3:$D$55, 2, FALSE),"")</f>
        <v/>
      </c>
      <c r="G421" s="10" t="str">
        <f>IFERROR(VLOOKUP(F421,'Data References'!$D$3:$E$55,2,FALSE),"")</f>
        <v/>
      </c>
      <c r="H421" s="10" t="str">
        <f t="shared" si="30"/>
        <v/>
      </c>
      <c r="I421" s="7" t="str">
        <f t="shared" si="31"/>
        <v/>
      </c>
      <c r="J421" s="14"/>
      <c r="K421" s="7" t="str">
        <f t="shared" si="32"/>
        <v/>
      </c>
      <c r="L421" s="7" t="str" cm="1">
        <f t="array" ref="L421">IFERROR(IF(COUNTBLANK(M421:Q421)&gt;0, "", IF(AND(M421:Q421="Pass"), "Pass", "Fail")), "")</f>
        <v/>
      </c>
      <c r="M421" s="7"/>
      <c r="N421" s="7"/>
      <c r="O421" s="7"/>
      <c r="P421" s="7"/>
      <c r="Q421" s="7"/>
      <c r="R421" s="7" t="str">
        <f t="shared" si="33"/>
        <v/>
      </c>
      <c r="S421" s="14"/>
      <c r="T421" s="7" t="str">
        <f t="shared" si="34"/>
        <v/>
      </c>
      <c r="U421" s="2"/>
    </row>
    <row r="422" spans="1:21" x14ac:dyDescent="0.25">
      <c r="A422" s="14"/>
      <c r="B422" s="14"/>
      <c r="C422" s="14"/>
      <c r="D422" s="14"/>
      <c r="E422" s="14"/>
      <c r="F422" s="10" t="str">
        <f>IFERROR(VLOOKUP(E422, 'Data References'!$C$3:$D$55, 2, FALSE),"")</f>
        <v/>
      </c>
      <c r="G422" s="10" t="str">
        <f>IFERROR(VLOOKUP(F422,'Data References'!$D$3:$E$55,2,FALSE),"")</f>
        <v/>
      </c>
      <c r="H422" s="10" t="str">
        <f t="shared" si="30"/>
        <v/>
      </c>
      <c r="I422" s="7" t="str">
        <f t="shared" si="31"/>
        <v/>
      </c>
      <c r="J422" s="14"/>
      <c r="K422" s="7" t="str">
        <f t="shared" si="32"/>
        <v/>
      </c>
      <c r="L422" s="7" t="str" cm="1">
        <f t="array" ref="L422">IFERROR(IF(COUNTBLANK(M422:Q422)&gt;0, "", IF(AND(M422:Q422="Pass"), "Pass", "Fail")), "")</f>
        <v/>
      </c>
      <c r="M422" s="7"/>
      <c r="N422" s="7"/>
      <c r="O422" s="7"/>
      <c r="P422" s="7"/>
      <c r="Q422" s="7"/>
      <c r="R422" s="7" t="str">
        <f t="shared" si="33"/>
        <v/>
      </c>
      <c r="S422" s="14"/>
      <c r="T422" s="7" t="str">
        <f t="shared" si="34"/>
        <v/>
      </c>
      <c r="U422" s="2"/>
    </row>
    <row r="423" spans="1:21" x14ac:dyDescent="0.25">
      <c r="A423" s="14"/>
      <c r="B423" s="14"/>
      <c r="C423" s="14"/>
      <c r="D423" s="14"/>
      <c r="E423" s="14"/>
      <c r="F423" s="10" t="str">
        <f>IFERROR(VLOOKUP(E423, 'Data References'!$C$3:$D$55, 2, FALSE),"")</f>
        <v/>
      </c>
      <c r="G423" s="10" t="str">
        <f>IFERROR(VLOOKUP(F423,'Data References'!$D$3:$E$55,2,FALSE),"")</f>
        <v/>
      </c>
      <c r="H423" s="10" t="str">
        <f t="shared" si="30"/>
        <v/>
      </c>
      <c r="I423" s="7" t="str">
        <f t="shared" si="31"/>
        <v/>
      </c>
      <c r="J423" s="14"/>
      <c r="K423" s="7" t="str">
        <f t="shared" si="32"/>
        <v/>
      </c>
      <c r="L423" s="7" t="str" cm="1">
        <f t="array" ref="L423">IFERROR(IF(COUNTBLANK(M423:Q423)&gt;0, "", IF(AND(M423:Q423="Pass"), "Pass", "Fail")), "")</f>
        <v/>
      </c>
      <c r="M423" s="7"/>
      <c r="N423" s="7"/>
      <c r="O423" s="7"/>
      <c r="P423" s="7"/>
      <c r="Q423" s="7"/>
      <c r="R423" s="7" t="str">
        <f t="shared" si="33"/>
        <v/>
      </c>
      <c r="S423" s="14"/>
      <c r="T423" s="7" t="str">
        <f t="shared" si="34"/>
        <v/>
      </c>
      <c r="U423" s="2"/>
    </row>
    <row r="424" spans="1:21" x14ac:dyDescent="0.25">
      <c r="A424" s="14"/>
      <c r="B424" s="14"/>
      <c r="C424" s="14"/>
      <c r="D424" s="14"/>
      <c r="E424" s="14"/>
      <c r="F424" s="10" t="str">
        <f>IFERROR(VLOOKUP(E424, 'Data References'!$C$3:$D$55, 2, FALSE),"")</f>
        <v/>
      </c>
      <c r="G424" s="10" t="str">
        <f>IFERROR(VLOOKUP(F424,'Data References'!$D$3:$E$55,2,FALSE),"")</f>
        <v/>
      </c>
      <c r="H424" s="10" t="str">
        <f t="shared" si="30"/>
        <v/>
      </c>
      <c r="I424" s="7" t="str">
        <f t="shared" si="31"/>
        <v/>
      </c>
      <c r="J424" s="14"/>
      <c r="K424" s="7" t="str">
        <f t="shared" si="32"/>
        <v/>
      </c>
      <c r="L424" s="7" t="str" cm="1">
        <f t="array" ref="L424">IFERROR(IF(COUNTBLANK(M424:Q424)&gt;0, "", IF(AND(M424:Q424="Pass"), "Pass", "Fail")), "")</f>
        <v/>
      </c>
      <c r="M424" s="7"/>
      <c r="N424" s="7"/>
      <c r="O424" s="7"/>
      <c r="P424" s="7"/>
      <c r="Q424" s="7"/>
      <c r="R424" s="7" t="str">
        <f t="shared" si="33"/>
        <v/>
      </c>
      <c r="S424" s="14"/>
      <c r="T424" s="7" t="str">
        <f t="shared" si="34"/>
        <v/>
      </c>
      <c r="U424" s="2"/>
    </row>
    <row r="425" spans="1:21" x14ac:dyDescent="0.25">
      <c r="A425" s="14"/>
      <c r="B425" s="14"/>
      <c r="C425" s="14"/>
      <c r="D425" s="14"/>
      <c r="E425" s="14"/>
      <c r="F425" s="10" t="str">
        <f>IFERROR(VLOOKUP(E425, 'Data References'!$C$3:$D$55, 2, FALSE),"")</f>
        <v/>
      </c>
      <c r="G425" s="10" t="str">
        <f>IFERROR(VLOOKUP(F425,'Data References'!$D$3:$E$55,2,FALSE),"")</f>
        <v/>
      </c>
      <c r="H425" s="10" t="str">
        <f t="shared" si="30"/>
        <v/>
      </c>
      <c r="I425" s="7" t="str">
        <f t="shared" si="31"/>
        <v/>
      </c>
      <c r="J425" s="14"/>
      <c r="K425" s="7" t="str">
        <f t="shared" si="32"/>
        <v/>
      </c>
      <c r="L425" s="7" t="str" cm="1">
        <f t="array" ref="L425">IFERROR(IF(COUNTBLANK(M425:Q425)&gt;0, "", IF(AND(M425:Q425="Pass"), "Pass", "Fail")), "")</f>
        <v/>
      </c>
      <c r="M425" s="7"/>
      <c r="N425" s="7"/>
      <c r="O425" s="7"/>
      <c r="P425" s="7"/>
      <c r="Q425" s="7"/>
      <c r="R425" s="7" t="str">
        <f t="shared" si="33"/>
        <v/>
      </c>
      <c r="S425" s="14"/>
      <c r="T425" s="7" t="str">
        <f t="shared" si="34"/>
        <v/>
      </c>
      <c r="U425" s="2"/>
    </row>
    <row r="426" spans="1:21" x14ac:dyDescent="0.25">
      <c r="A426" s="14"/>
      <c r="B426" s="14"/>
      <c r="C426" s="14"/>
      <c r="D426" s="14"/>
      <c r="E426" s="14"/>
      <c r="F426" s="10" t="str">
        <f>IFERROR(VLOOKUP(E426, 'Data References'!$C$3:$D$55, 2, FALSE),"")</f>
        <v/>
      </c>
      <c r="G426" s="10" t="str">
        <f>IFERROR(VLOOKUP(F426,'Data References'!$D$3:$E$55,2,FALSE),"")</f>
        <v/>
      </c>
      <c r="H426" s="10" t="str">
        <f t="shared" si="30"/>
        <v/>
      </c>
      <c r="I426" s="7" t="str">
        <f t="shared" si="31"/>
        <v/>
      </c>
      <c r="J426" s="14"/>
      <c r="K426" s="7" t="str">
        <f t="shared" si="32"/>
        <v/>
      </c>
      <c r="L426" s="7" t="str" cm="1">
        <f t="array" ref="L426">IFERROR(IF(COUNTBLANK(M426:Q426)&gt;0, "", IF(AND(M426:Q426="Pass"), "Pass", "Fail")), "")</f>
        <v/>
      </c>
      <c r="M426" s="7"/>
      <c r="N426" s="7"/>
      <c r="O426" s="7"/>
      <c r="P426" s="7"/>
      <c r="Q426" s="7"/>
      <c r="R426" s="7" t="str">
        <f t="shared" si="33"/>
        <v/>
      </c>
      <c r="S426" s="14"/>
      <c r="T426" s="7" t="str">
        <f t="shared" si="34"/>
        <v/>
      </c>
      <c r="U426" s="2"/>
    </row>
    <row r="427" spans="1:21" x14ac:dyDescent="0.25">
      <c r="A427" s="14"/>
      <c r="B427" s="14"/>
      <c r="C427" s="14"/>
      <c r="D427" s="14"/>
      <c r="E427" s="14"/>
      <c r="F427" s="10" t="str">
        <f>IFERROR(VLOOKUP(E427, 'Data References'!$C$3:$D$55, 2, FALSE),"")</f>
        <v/>
      </c>
      <c r="G427" s="10" t="str">
        <f>IFERROR(VLOOKUP(F427,'Data References'!$D$3:$E$55,2,FALSE),"")</f>
        <v/>
      </c>
      <c r="H427" s="10" t="str">
        <f t="shared" si="30"/>
        <v/>
      </c>
      <c r="I427" s="7" t="str">
        <f t="shared" si="31"/>
        <v/>
      </c>
      <c r="J427" s="14"/>
      <c r="K427" s="7" t="str">
        <f t="shared" si="32"/>
        <v/>
      </c>
      <c r="L427" s="7" t="str" cm="1">
        <f t="array" ref="L427">IFERROR(IF(COUNTBLANK(M427:Q427)&gt;0, "", IF(AND(M427:Q427="Pass"), "Pass", "Fail")), "")</f>
        <v/>
      </c>
      <c r="M427" s="7"/>
      <c r="N427" s="7"/>
      <c r="O427" s="7"/>
      <c r="P427" s="7"/>
      <c r="Q427" s="7"/>
      <c r="R427" s="7" t="str">
        <f t="shared" si="33"/>
        <v/>
      </c>
      <c r="S427" s="14"/>
      <c r="T427" s="7" t="str">
        <f t="shared" si="34"/>
        <v/>
      </c>
      <c r="U427" s="2"/>
    </row>
    <row r="428" spans="1:21" x14ac:dyDescent="0.25">
      <c r="A428" s="14"/>
      <c r="B428" s="14"/>
      <c r="C428" s="14"/>
      <c r="D428" s="14"/>
      <c r="E428" s="14"/>
      <c r="F428" s="10" t="str">
        <f>IFERROR(VLOOKUP(E428, 'Data References'!$C$3:$D$55, 2, FALSE),"")</f>
        <v/>
      </c>
      <c r="G428" s="10" t="str">
        <f>IFERROR(VLOOKUP(F428,'Data References'!$D$3:$E$55,2,FALSE),"")</f>
        <v/>
      </c>
      <c r="H428" s="10" t="str">
        <f t="shared" si="30"/>
        <v/>
      </c>
      <c r="I428" s="7" t="str">
        <f t="shared" si="31"/>
        <v/>
      </c>
      <c r="J428" s="14"/>
      <c r="K428" s="7" t="str">
        <f t="shared" si="32"/>
        <v/>
      </c>
      <c r="L428" s="7" t="str" cm="1">
        <f t="array" ref="L428">IFERROR(IF(COUNTBLANK(M428:Q428)&gt;0, "", IF(AND(M428:Q428="Pass"), "Pass", "Fail")), "")</f>
        <v/>
      </c>
      <c r="M428" s="7"/>
      <c r="N428" s="7"/>
      <c r="O428" s="7"/>
      <c r="P428" s="7"/>
      <c r="Q428" s="7"/>
      <c r="R428" s="7" t="str">
        <f t="shared" si="33"/>
        <v/>
      </c>
      <c r="S428" s="14"/>
      <c r="T428" s="7" t="str">
        <f t="shared" si="34"/>
        <v/>
      </c>
      <c r="U428" s="2"/>
    </row>
    <row r="429" spans="1:21" x14ac:dyDescent="0.25">
      <c r="A429" s="14"/>
      <c r="B429" s="14"/>
      <c r="C429" s="14"/>
      <c r="D429" s="14"/>
      <c r="E429" s="14"/>
      <c r="F429" s="10" t="str">
        <f>IFERROR(VLOOKUP(E429, 'Data References'!$C$3:$D$55, 2, FALSE),"")</f>
        <v/>
      </c>
      <c r="G429" s="10" t="str">
        <f>IFERROR(VLOOKUP(F429,'Data References'!$D$3:$E$55,2,FALSE),"")</f>
        <v/>
      </c>
      <c r="H429" s="10" t="str">
        <f t="shared" si="30"/>
        <v/>
      </c>
      <c r="I429" s="7" t="str">
        <f t="shared" si="31"/>
        <v/>
      </c>
      <c r="J429" s="14"/>
      <c r="K429" s="7" t="str">
        <f t="shared" si="32"/>
        <v/>
      </c>
      <c r="L429" s="7" t="str" cm="1">
        <f t="array" ref="L429">IFERROR(IF(COUNTBLANK(M429:Q429)&gt;0, "", IF(AND(M429:Q429="Pass"), "Pass", "Fail")), "")</f>
        <v/>
      </c>
      <c r="M429" s="7"/>
      <c r="N429" s="7"/>
      <c r="O429" s="7"/>
      <c r="P429" s="7"/>
      <c r="Q429" s="7"/>
      <c r="R429" s="7" t="str">
        <f t="shared" si="33"/>
        <v/>
      </c>
      <c r="S429" s="14"/>
      <c r="T429" s="7" t="str">
        <f t="shared" si="34"/>
        <v/>
      </c>
      <c r="U429" s="2"/>
    </row>
    <row r="430" spans="1:21" x14ac:dyDescent="0.25">
      <c r="A430" s="14"/>
      <c r="B430" s="14"/>
      <c r="C430" s="14"/>
      <c r="D430" s="14"/>
      <c r="E430" s="14"/>
      <c r="F430" s="10" t="str">
        <f>IFERROR(VLOOKUP(E430, 'Data References'!$C$3:$D$55, 2, FALSE),"")</f>
        <v/>
      </c>
      <c r="G430" s="10" t="str">
        <f>IFERROR(VLOOKUP(F430,'Data References'!$D$3:$E$55,2,FALSE),"")</f>
        <v/>
      </c>
      <c r="H430" s="10" t="str">
        <f t="shared" si="30"/>
        <v/>
      </c>
      <c r="I430" s="7" t="str">
        <f t="shared" si="31"/>
        <v/>
      </c>
      <c r="J430" s="14"/>
      <c r="K430" s="7" t="str">
        <f t="shared" si="32"/>
        <v/>
      </c>
      <c r="L430" s="7" t="str" cm="1">
        <f t="array" ref="L430">IFERROR(IF(COUNTBLANK(M430:Q430)&gt;0, "", IF(AND(M430:Q430="Pass"), "Pass", "Fail")), "")</f>
        <v/>
      </c>
      <c r="M430" s="7"/>
      <c r="N430" s="7"/>
      <c r="O430" s="7"/>
      <c r="P430" s="7"/>
      <c r="Q430" s="7"/>
      <c r="R430" s="7" t="str">
        <f t="shared" si="33"/>
        <v/>
      </c>
      <c r="S430" s="14"/>
      <c r="T430" s="7" t="str">
        <f t="shared" si="34"/>
        <v/>
      </c>
      <c r="U430" s="2"/>
    </row>
    <row r="431" spans="1:21" x14ac:dyDescent="0.25">
      <c r="A431" s="14"/>
      <c r="B431" s="14"/>
      <c r="C431" s="14"/>
      <c r="D431" s="14"/>
      <c r="E431" s="14"/>
      <c r="F431" s="10" t="str">
        <f>IFERROR(VLOOKUP(E431, 'Data References'!$C$3:$D$55, 2, FALSE),"")</f>
        <v/>
      </c>
      <c r="G431" s="10" t="str">
        <f>IFERROR(VLOOKUP(F431,'Data References'!$D$3:$E$55,2,FALSE),"")</f>
        <v/>
      </c>
      <c r="H431" s="10" t="str">
        <f t="shared" si="30"/>
        <v/>
      </c>
      <c r="I431" s="7" t="str">
        <f t="shared" si="31"/>
        <v/>
      </c>
      <c r="J431" s="14"/>
      <c r="K431" s="7" t="str">
        <f t="shared" si="32"/>
        <v/>
      </c>
      <c r="L431" s="7" t="str" cm="1">
        <f t="array" ref="L431">IFERROR(IF(COUNTBLANK(M431:Q431)&gt;0, "", IF(AND(M431:Q431="Pass"), "Pass", "Fail")), "")</f>
        <v/>
      </c>
      <c r="M431" s="7"/>
      <c r="N431" s="7"/>
      <c r="O431" s="7"/>
      <c r="P431" s="7"/>
      <c r="Q431" s="7"/>
      <c r="R431" s="7" t="str">
        <f t="shared" si="33"/>
        <v/>
      </c>
      <c r="S431" s="14"/>
      <c r="T431" s="7" t="str">
        <f t="shared" si="34"/>
        <v/>
      </c>
      <c r="U431" s="2"/>
    </row>
    <row r="432" spans="1:21" x14ac:dyDescent="0.25">
      <c r="A432" s="14"/>
      <c r="B432" s="14"/>
      <c r="C432" s="14"/>
      <c r="D432" s="14"/>
      <c r="E432" s="14"/>
      <c r="F432" s="10" t="str">
        <f>IFERROR(VLOOKUP(E432, 'Data References'!$C$3:$D$55, 2, FALSE),"")</f>
        <v/>
      </c>
      <c r="G432" s="10" t="str">
        <f>IFERROR(VLOOKUP(F432,'Data References'!$D$3:$E$55,2,FALSE),"")</f>
        <v/>
      </c>
      <c r="H432" s="10" t="str">
        <f t="shared" si="30"/>
        <v/>
      </c>
      <c r="I432" s="7" t="str">
        <f t="shared" si="31"/>
        <v/>
      </c>
      <c r="J432" s="14"/>
      <c r="K432" s="7" t="str">
        <f t="shared" si="32"/>
        <v/>
      </c>
      <c r="L432" s="7" t="str" cm="1">
        <f t="array" ref="L432">IFERROR(IF(COUNTBLANK(M432:Q432)&gt;0, "", IF(AND(M432:Q432="Pass"), "Pass", "Fail")), "")</f>
        <v/>
      </c>
      <c r="M432" s="7"/>
      <c r="N432" s="7"/>
      <c r="O432" s="7"/>
      <c r="P432" s="7"/>
      <c r="Q432" s="7"/>
      <c r="R432" s="7" t="str">
        <f t="shared" si="33"/>
        <v/>
      </c>
      <c r="S432" s="14"/>
      <c r="T432" s="7" t="str">
        <f t="shared" si="34"/>
        <v/>
      </c>
      <c r="U432" s="2"/>
    </row>
    <row r="433" spans="1:21" x14ac:dyDescent="0.25">
      <c r="A433" s="14"/>
      <c r="B433" s="14"/>
      <c r="C433" s="14"/>
      <c r="D433" s="14"/>
      <c r="E433" s="14"/>
      <c r="F433" s="10" t="str">
        <f>IFERROR(VLOOKUP(E433, 'Data References'!$C$3:$D$55, 2, FALSE),"")</f>
        <v/>
      </c>
      <c r="G433" s="10" t="str">
        <f>IFERROR(VLOOKUP(F433,'Data References'!$D$3:$E$55,2,FALSE),"")</f>
        <v/>
      </c>
      <c r="H433" s="10" t="str">
        <f t="shared" si="30"/>
        <v/>
      </c>
      <c r="I433" s="7" t="str">
        <f t="shared" si="31"/>
        <v/>
      </c>
      <c r="J433" s="14"/>
      <c r="K433" s="7" t="str">
        <f t="shared" si="32"/>
        <v/>
      </c>
      <c r="L433" s="7" t="str" cm="1">
        <f t="array" ref="L433">IFERROR(IF(COUNTBLANK(M433:Q433)&gt;0, "", IF(AND(M433:Q433="Pass"), "Pass", "Fail")), "")</f>
        <v/>
      </c>
      <c r="M433" s="7"/>
      <c r="N433" s="7"/>
      <c r="O433" s="7"/>
      <c r="P433" s="7"/>
      <c r="Q433" s="7"/>
      <c r="R433" s="7" t="str">
        <f t="shared" si="33"/>
        <v/>
      </c>
      <c r="S433" s="14"/>
      <c r="T433" s="7" t="str">
        <f t="shared" si="34"/>
        <v/>
      </c>
      <c r="U433" s="2"/>
    </row>
    <row r="434" spans="1:21" x14ac:dyDescent="0.25">
      <c r="A434" s="14"/>
      <c r="B434" s="14"/>
      <c r="C434" s="14"/>
      <c r="D434" s="14"/>
      <c r="E434" s="14"/>
      <c r="F434" s="10" t="str">
        <f>IFERROR(VLOOKUP(E434, 'Data References'!$C$3:$D$55, 2, FALSE),"")</f>
        <v/>
      </c>
      <c r="G434" s="10" t="str">
        <f>IFERROR(VLOOKUP(F434,'Data References'!$D$3:$E$55,2,FALSE),"")</f>
        <v/>
      </c>
      <c r="H434" s="10" t="str">
        <f t="shared" si="30"/>
        <v/>
      </c>
      <c r="I434" s="7" t="str">
        <f t="shared" si="31"/>
        <v/>
      </c>
      <c r="J434" s="14"/>
      <c r="K434" s="7" t="str">
        <f t="shared" si="32"/>
        <v/>
      </c>
      <c r="L434" s="7" t="str" cm="1">
        <f t="array" ref="L434">IFERROR(IF(COUNTBLANK(M434:Q434)&gt;0, "", IF(AND(M434:Q434="Pass"), "Pass", "Fail")), "")</f>
        <v/>
      </c>
      <c r="M434" s="7"/>
      <c r="N434" s="7"/>
      <c r="O434" s="7"/>
      <c r="P434" s="7"/>
      <c r="Q434" s="7"/>
      <c r="R434" s="7" t="str">
        <f t="shared" si="33"/>
        <v/>
      </c>
      <c r="S434" s="14"/>
      <c r="T434" s="7" t="str">
        <f t="shared" si="34"/>
        <v/>
      </c>
      <c r="U434" s="2"/>
    </row>
    <row r="435" spans="1:21" x14ac:dyDescent="0.25">
      <c r="A435" s="14"/>
      <c r="B435" s="14"/>
      <c r="C435" s="14"/>
      <c r="D435" s="14"/>
      <c r="E435" s="14"/>
      <c r="F435" s="10" t="str">
        <f>IFERROR(VLOOKUP(E435, 'Data References'!$C$3:$D$55, 2, FALSE),"")</f>
        <v/>
      </c>
      <c r="G435" s="10" t="str">
        <f>IFERROR(VLOOKUP(F435,'Data References'!$D$3:$E$55,2,FALSE),"")</f>
        <v/>
      </c>
      <c r="H435" s="10" t="str">
        <f t="shared" si="30"/>
        <v/>
      </c>
      <c r="I435" s="7" t="str">
        <f t="shared" si="31"/>
        <v/>
      </c>
      <c r="J435" s="14"/>
      <c r="K435" s="7" t="str">
        <f t="shared" si="32"/>
        <v/>
      </c>
      <c r="L435" s="7" t="str" cm="1">
        <f t="array" ref="L435">IFERROR(IF(COUNTBLANK(M435:Q435)&gt;0, "", IF(AND(M435:Q435="Pass"), "Pass", "Fail")), "")</f>
        <v/>
      </c>
      <c r="M435" s="7"/>
      <c r="N435" s="7"/>
      <c r="O435" s="7"/>
      <c r="P435" s="7"/>
      <c r="Q435" s="7"/>
      <c r="R435" s="7" t="str">
        <f t="shared" si="33"/>
        <v/>
      </c>
      <c r="S435" s="14"/>
      <c r="T435" s="7" t="str">
        <f t="shared" si="34"/>
        <v/>
      </c>
      <c r="U435" s="2"/>
    </row>
    <row r="436" spans="1:21" x14ac:dyDescent="0.25">
      <c r="A436" s="14"/>
      <c r="B436" s="14"/>
      <c r="C436" s="14"/>
      <c r="D436" s="14"/>
      <c r="E436" s="14"/>
      <c r="F436" s="10" t="str">
        <f>IFERROR(VLOOKUP(E436, 'Data References'!$C$3:$D$55, 2, FALSE),"")</f>
        <v/>
      </c>
      <c r="G436" s="10" t="str">
        <f>IFERROR(VLOOKUP(F436,'Data References'!$D$3:$E$55,2,FALSE),"")</f>
        <v/>
      </c>
      <c r="H436" s="10" t="str">
        <f t="shared" si="30"/>
        <v/>
      </c>
      <c r="I436" s="7" t="str">
        <f t="shared" si="31"/>
        <v/>
      </c>
      <c r="J436" s="14"/>
      <c r="K436" s="7" t="str">
        <f t="shared" si="32"/>
        <v/>
      </c>
      <c r="L436" s="7" t="str" cm="1">
        <f t="array" ref="L436">IFERROR(IF(COUNTBLANK(M436:Q436)&gt;0, "", IF(AND(M436:Q436="Pass"), "Pass", "Fail")), "")</f>
        <v/>
      </c>
      <c r="M436" s="7"/>
      <c r="N436" s="7"/>
      <c r="O436" s="7"/>
      <c r="P436" s="7"/>
      <c r="Q436" s="7"/>
      <c r="R436" s="7" t="str">
        <f t="shared" si="33"/>
        <v/>
      </c>
      <c r="S436" s="14"/>
      <c r="T436" s="7" t="str">
        <f t="shared" si="34"/>
        <v/>
      </c>
      <c r="U436" s="2"/>
    </row>
    <row r="437" spans="1:21" x14ac:dyDescent="0.25">
      <c r="A437" s="14"/>
      <c r="B437" s="14"/>
      <c r="C437" s="14"/>
      <c r="D437" s="14"/>
      <c r="E437" s="14"/>
      <c r="F437" s="10" t="str">
        <f>IFERROR(VLOOKUP(E437, 'Data References'!$C$3:$D$55, 2, FALSE),"")</f>
        <v/>
      </c>
      <c r="G437" s="10" t="str">
        <f>IFERROR(VLOOKUP(F437,'Data References'!$D$3:$E$55,2,FALSE),"")</f>
        <v/>
      </c>
      <c r="H437" s="10" t="str">
        <f t="shared" si="30"/>
        <v/>
      </c>
      <c r="I437" s="7" t="str">
        <f t="shared" si="31"/>
        <v/>
      </c>
      <c r="J437" s="14"/>
      <c r="K437" s="7" t="str">
        <f t="shared" si="32"/>
        <v/>
      </c>
      <c r="L437" s="7" t="str" cm="1">
        <f t="array" ref="L437">IFERROR(IF(COUNTBLANK(M437:Q437)&gt;0, "", IF(AND(M437:Q437="Pass"), "Pass", "Fail")), "")</f>
        <v/>
      </c>
      <c r="M437" s="7"/>
      <c r="N437" s="7"/>
      <c r="O437" s="7"/>
      <c r="P437" s="7"/>
      <c r="Q437" s="7"/>
      <c r="R437" s="7" t="str">
        <f t="shared" si="33"/>
        <v/>
      </c>
      <c r="S437" s="14"/>
      <c r="T437" s="7" t="str">
        <f t="shared" si="34"/>
        <v/>
      </c>
      <c r="U437" s="2"/>
    </row>
    <row r="438" spans="1:21" x14ac:dyDescent="0.25">
      <c r="A438" s="14"/>
      <c r="B438" s="14"/>
      <c r="C438" s="14"/>
      <c r="D438" s="14"/>
      <c r="E438" s="14"/>
      <c r="F438" s="10" t="str">
        <f>IFERROR(VLOOKUP(E438, 'Data References'!$C$3:$D$55, 2, FALSE),"")</f>
        <v/>
      </c>
      <c r="G438" s="10" t="str">
        <f>IFERROR(VLOOKUP(F438,'Data References'!$D$3:$E$55,2,FALSE),"")</f>
        <v/>
      </c>
      <c r="H438" s="10" t="str">
        <f t="shared" si="30"/>
        <v/>
      </c>
      <c r="I438" s="7" t="str">
        <f t="shared" si="31"/>
        <v/>
      </c>
      <c r="J438" s="14"/>
      <c r="K438" s="7" t="str">
        <f t="shared" si="32"/>
        <v/>
      </c>
      <c r="L438" s="7" t="str" cm="1">
        <f t="array" ref="L438">IFERROR(IF(COUNTBLANK(M438:Q438)&gt;0, "", IF(AND(M438:Q438="Pass"), "Pass", "Fail")), "")</f>
        <v/>
      </c>
      <c r="M438" s="7"/>
      <c r="N438" s="7"/>
      <c r="O438" s="7"/>
      <c r="P438" s="7"/>
      <c r="Q438" s="7"/>
      <c r="R438" s="7" t="str">
        <f t="shared" si="33"/>
        <v/>
      </c>
      <c r="S438" s="14"/>
      <c r="T438" s="7" t="str">
        <f t="shared" si="34"/>
        <v/>
      </c>
      <c r="U438" s="2"/>
    </row>
    <row r="439" spans="1:21" x14ac:dyDescent="0.25">
      <c r="A439" s="14"/>
      <c r="B439" s="14"/>
      <c r="C439" s="14"/>
      <c r="D439" s="14"/>
      <c r="E439" s="14"/>
      <c r="F439" s="10" t="str">
        <f>IFERROR(VLOOKUP(E439, 'Data References'!$C$3:$D$55, 2, FALSE),"")</f>
        <v/>
      </c>
      <c r="G439" s="10" t="str">
        <f>IFERROR(VLOOKUP(F439,'Data References'!$D$3:$E$55,2,FALSE),"")</f>
        <v/>
      </c>
      <c r="H439" s="10" t="str">
        <f t="shared" si="30"/>
        <v/>
      </c>
      <c r="I439" s="7" t="str">
        <f t="shared" si="31"/>
        <v/>
      </c>
      <c r="J439" s="14"/>
      <c r="K439" s="7" t="str">
        <f t="shared" si="32"/>
        <v/>
      </c>
      <c r="L439" s="7" t="str" cm="1">
        <f t="array" ref="L439">IFERROR(IF(COUNTBLANK(M439:Q439)&gt;0, "", IF(AND(M439:Q439="Pass"), "Pass", "Fail")), "")</f>
        <v/>
      </c>
      <c r="M439" s="7"/>
      <c r="N439" s="7"/>
      <c r="O439" s="7"/>
      <c r="P439" s="7"/>
      <c r="Q439" s="7"/>
      <c r="R439" s="7" t="str">
        <f t="shared" si="33"/>
        <v/>
      </c>
      <c r="S439" s="14"/>
      <c r="T439" s="7" t="str">
        <f t="shared" si="34"/>
        <v/>
      </c>
      <c r="U439" s="2"/>
    </row>
    <row r="440" spans="1:21" x14ac:dyDescent="0.25">
      <c r="A440" s="14"/>
      <c r="B440" s="14"/>
      <c r="C440" s="14"/>
      <c r="D440" s="14"/>
      <c r="E440" s="14"/>
      <c r="F440" s="10" t="str">
        <f>IFERROR(VLOOKUP(E440, 'Data References'!$C$3:$D$55, 2, FALSE),"")</f>
        <v/>
      </c>
      <c r="G440" s="10" t="str">
        <f>IFERROR(VLOOKUP(F440,'Data References'!$D$3:$E$55,2,FALSE),"")</f>
        <v/>
      </c>
      <c r="H440" s="10" t="str">
        <f t="shared" si="30"/>
        <v/>
      </c>
      <c r="I440" s="7" t="str">
        <f t="shared" si="31"/>
        <v/>
      </c>
      <c r="J440" s="14"/>
      <c r="K440" s="7" t="str">
        <f t="shared" si="32"/>
        <v/>
      </c>
      <c r="L440" s="7" t="str" cm="1">
        <f t="array" ref="L440">IFERROR(IF(COUNTBLANK(M440:Q440)&gt;0, "", IF(AND(M440:Q440="Pass"), "Pass", "Fail")), "")</f>
        <v/>
      </c>
      <c r="M440" s="7"/>
      <c r="N440" s="7"/>
      <c r="O440" s="7"/>
      <c r="P440" s="7"/>
      <c r="Q440" s="7"/>
      <c r="R440" s="7" t="str">
        <f t="shared" si="33"/>
        <v/>
      </c>
      <c r="S440" s="14"/>
      <c r="T440" s="7" t="str">
        <f t="shared" si="34"/>
        <v/>
      </c>
      <c r="U440" s="2"/>
    </row>
    <row r="441" spans="1:21" x14ac:dyDescent="0.25">
      <c r="A441" s="14"/>
      <c r="B441" s="14"/>
      <c r="C441" s="14"/>
      <c r="D441" s="14"/>
      <c r="E441" s="14"/>
      <c r="F441" s="10" t="str">
        <f>IFERROR(VLOOKUP(E441, 'Data References'!$C$3:$D$55, 2, FALSE),"")</f>
        <v/>
      </c>
      <c r="G441" s="10" t="str">
        <f>IFERROR(VLOOKUP(F441,'Data References'!$D$3:$E$55,2,FALSE),"")</f>
        <v/>
      </c>
      <c r="H441" s="10" t="str">
        <f t="shared" si="30"/>
        <v/>
      </c>
      <c r="I441" s="7" t="str">
        <f t="shared" si="31"/>
        <v/>
      </c>
      <c r="J441" s="14"/>
      <c r="K441" s="7" t="str">
        <f t="shared" si="32"/>
        <v/>
      </c>
      <c r="L441" s="7" t="str" cm="1">
        <f t="array" ref="L441">IFERROR(IF(COUNTBLANK(M441:Q441)&gt;0, "", IF(AND(M441:Q441="Pass"), "Pass", "Fail")), "")</f>
        <v/>
      </c>
      <c r="M441" s="7"/>
      <c r="N441" s="7"/>
      <c r="O441" s="7"/>
      <c r="P441" s="7"/>
      <c r="Q441" s="7"/>
      <c r="R441" s="7" t="str">
        <f t="shared" si="33"/>
        <v/>
      </c>
      <c r="S441" s="14"/>
      <c r="T441" s="7" t="str">
        <f t="shared" si="34"/>
        <v/>
      </c>
      <c r="U441" s="2"/>
    </row>
    <row r="442" spans="1:21" x14ac:dyDescent="0.25">
      <c r="A442" s="14"/>
      <c r="B442" s="14"/>
      <c r="C442" s="14"/>
      <c r="D442" s="14"/>
      <c r="E442" s="14"/>
      <c r="F442" s="10" t="str">
        <f>IFERROR(VLOOKUP(E442, 'Data References'!$C$3:$D$55, 2, FALSE),"")</f>
        <v/>
      </c>
      <c r="G442" s="10" t="str">
        <f>IFERROR(VLOOKUP(F442,'Data References'!$D$3:$E$55,2,FALSE),"")</f>
        <v/>
      </c>
      <c r="H442" s="10" t="str">
        <f t="shared" si="30"/>
        <v/>
      </c>
      <c r="I442" s="7" t="str">
        <f t="shared" si="31"/>
        <v/>
      </c>
      <c r="J442" s="14"/>
      <c r="K442" s="7" t="str">
        <f t="shared" si="32"/>
        <v/>
      </c>
      <c r="L442" s="7" t="str" cm="1">
        <f t="array" ref="L442">IFERROR(IF(COUNTBLANK(M442:Q442)&gt;0, "", IF(AND(M442:Q442="Pass"), "Pass", "Fail")), "")</f>
        <v/>
      </c>
      <c r="M442" s="7"/>
      <c r="N442" s="7"/>
      <c r="O442" s="7"/>
      <c r="P442" s="7"/>
      <c r="Q442" s="7"/>
      <c r="R442" s="7" t="str">
        <f t="shared" si="33"/>
        <v/>
      </c>
      <c r="S442" s="14"/>
      <c r="T442" s="7" t="str">
        <f t="shared" si="34"/>
        <v/>
      </c>
      <c r="U442" s="2"/>
    </row>
    <row r="443" spans="1:21" x14ac:dyDescent="0.25">
      <c r="A443" s="14"/>
      <c r="B443" s="14"/>
      <c r="C443" s="14"/>
      <c r="D443" s="14"/>
      <c r="E443" s="14"/>
      <c r="F443" s="10" t="str">
        <f>IFERROR(VLOOKUP(E443, 'Data References'!$C$3:$D$55, 2, FALSE),"")</f>
        <v/>
      </c>
      <c r="G443" s="10" t="str">
        <f>IFERROR(VLOOKUP(F443,'Data References'!$D$3:$E$55,2,FALSE),"")</f>
        <v/>
      </c>
      <c r="H443" s="10" t="str">
        <f t="shared" si="30"/>
        <v/>
      </c>
      <c r="I443" s="7" t="str">
        <f t="shared" si="31"/>
        <v/>
      </c>
      <c r="J443" s="14"/>
      <c r="K443" s="7" t="str">
        <f t="shared" si="32"/>
        <v/>
      </c>
      <c r="L443" s="7" t="str" cm="1">
        <f t="array" ref="L443">IFERROR(IF(COUNTBLANK(M443:Q443)&gt;0, "", IF(AND(M443:Q443="Pass"), "Pass", "Fail")), "")</f>
        <v/>
      </c>
      <c r="M443" s="7"/>
      <c r="N443" s="7"/>
      <c r="O443" s="7"/>
      <c r="P443" s="7"/>
      <c r="Q443" s="7"/>
      <c r="R443" s="7" t="str">
        <f t="shared" si="33"/>
        <v/>
      </c>
      <c r="S443" s="14"/>
      <c r="T443" s="7" t="str">
        <f t="shared" si="34"/>
        <v/>
      </c>
      <c r="U443" s="2"/>
    </row>
    <row r="444" spans="1:21" x14ac:dyDescent="0.25">
      <c r="A444" s="14"/>
      <c r="B444" s="14"/>
      <c r="C444" s="14"/>
      <c r="D444" s="14"/>
      <c r="E444" s="14"/>
      <c r="F444" s="10" t="str">
        <f>IFERROR(VLOOKUP(E444, 'Data References'!$C$3:$D$55, 2, FALSE),"")</f>
        <v/>
      </c>
      <c r="G444" s="10" t="str">
        <f>IFERROR(VLOOKUP(F444,'Data References'!$D$3:$E$55,2,FALSE),"")</f>
        <v/>
      </c>
      <c r="H444" s="10" t="str">
        <f t="shared" si="30"/>
        <v/>
      </c>
      <c r="I444" s="7" t="str">
        <f t="shared" si="31"/>
        <v/>
      </c>
      <c r="J444" s="14"/>
      <c r="K444" s="7" t="str">
        <f t="shared" si="32"/>
        <v/>
      </c>
      <c r="L444" s="7" t="str" cm="1">
        <f t="array" ref="L444">IFERROR(IF(COUNTBLANK(M444:Q444)&gt;0, "", IF(AND(M444:Q444="Pass"), "Pass", "Fail")), "")</f>
        <v/>
      </c>
      <c r="M444" s="7"/>
      <c r="N444" s="7"/>
      <c r="O444" s="7"/>
      <c r="P444" s="7"/>
      <c r="Q444" s="7"/>
      <c r="R444" s="7" t="str">
        <f t="shared" si="33"/>
        <v/>
      </c>
      <c r="S444" s="14"/>
      <c r="T444" s="7" t="str">
        <f t="shared" si="34"/>
        <v/>
      </c>
      <c r="U444" s="2"/>
    </row>
    <row r="445" spans="1:21" x14ac:dyDescent="0.25">
      <c r="A445" s="14"/>
      <c r="B445" s="14"/>
      <c r="C445" s="14"/>
      <c r="D445" s="14"/>
      <c r="E445" s="14"/>
      <c r="F445" s="10" t="str">
        <f>IFERROR(VLOOKUP(E445, 'Data References'!$C$3:$D$55, 2, FALSE),"")</f>
        <v/>
      </c>
      <c r="G445" s="10" t="str">
        <f>IFERROR(VLOOKUP(F445,'Data References'!$D$3:$E$55,2,FALSE),"")</f>
        <v/>
      </c>
      <c r="H445" s="10" t="str">
        <f t="shared" si="30"/>
        <v/>
      </c>
      <c r="I445" s="7" t="str">
        <f t="shared" si="31"/>
        <v/>
      </c>
      <c r="J445" s="14"/>
      <c r="K445" s="7" t="str">
        <f t="shared" si="32"/>
        <v/>
      </c>
      <c r="L445" s="7" t="str" cm="1">
        <f t="array" ref="L445">IFERROR(IF(COUNTBLANK(M445:Q445)&gt;0, "", IF(AND(M445:Q445="Pass"), "Pass", "Fail")), "")</f>
        <v/>
      </c>
      <c r="M445" s="7"/>
      <c r="N445" s="7"/>
      <c r="O445" s="7"/>
      <c r="P445" s="7"/>
      <c r="Q445" s="7"/>
      <c r="R445" s="7" t="str">
        <f t="shared" si="33"/>
        <v/>
      </c>
      <c r="S445" s="14"/>
      <c r="T445" s="7" t="str">
        <f t="shared" si="34"/>
        <v/>
      </c>
      <c r="U445" s="2"/>
    </row>
    <row r="446" spans="1:21" x14ac:dyDescent="0.25">
      <c r="A446" s="14"/>
      <c r="B446" s="14"/>
      <c r="C446" s="14"/>
      <c r="D446" s="14"/>
      <c r="E446" s="14"/>
      <c r="F446" s="10" t="str">
        <f>IFERROR(VLOOKUP(E446, 'Data References'!$C$3:$D$55, 2, FALSE),"")</f>
        <v/>
      </c>
      <c r="G446" s="10" t="str">
        <f>IFERROR(VLOOKUP(F446,'Data References'!$D$3:$E$55,2,FALSE),"")</f>
        <v/>
      </c>
      <c r="H446" s="10" t="str">
        <f t="shared" si="30"/>
        <v/>
      </c>
      <c r="I446" s="7" t="str">
        <f t="shared" si="31"/>
        <v/>
      </c>
      <c r="J446" s="14"/>
      <c r="K446" s="7" t="str">
        <f t="shared" si="32"/>
        <v/>
      </c>
      <c r="L446" s="7" t="str" cm="1">
        <f t="array" ref="L446">IFERROR(IF(COUNTBLANK(M446:Q446)&gt;0, "", IF(AND(M446:Q446="Pass"), "Pass", "Fail")), "")</f>
        <v/>
      </c>
      <c r="M446" s="7"/>
      <c r="N446" s="7"/>
      <c r="O446" s="7"/>
      <c r="P446" s="7"/>
      <c r="Q446" s="7"/>
      <c r="R446" s="7" t="str">
        <f t="shared" si="33"/>
        <v/>
      </c>
      <c r="S446" s="14"/>
      <c r="T446" s="7" t="str">
        <f t="shared" si="34"/>
        <v/>
      </c>
      <c r="U446" s="2"/>
    </row>
    <row r="447" spans="1:21" x14ac:dyDescent="0.25">
      <c r="A447" s="14"/>
      <c r="B447" s="14"/>
      <c r="C447" s="14"/>
      <c r="D447" s="14"/>
      <c r="E447" s="14"/>
      <c r="F447" s="10" t="str">
        <f>IFERROR(VLOOKUP(E447, 'Data References'!$C$3:$D$55, 2, FALSE),"")</f>
        <v/>
      </c>
      <c r="G447" s="10" t="str">
        <f>IFERROR(VLOOKUP(F447,'Data References'!$D$3:$E$55,2,FALSE),"")</f>
        <v/>
      </c>
      <c r="H447" s="10" t="str">
        <f t="shared" si="30"/>
        <v/>
      </c>
      <c r="I447" s="7" t="str">
        <f t="shared" si="31"/>
        <v/>
      </c>
      <c r="J447" s="14"/>
      <c r="K447" s="7" t="str">
        <f t="shared" si="32"/>
        <v/>
      </c>
      <c r="L447" s="7" t="str" cm="1">
        <f t="array" ref="L447">IFERROR(IF(COUNTBLANK(M447:Q447)&gt;0, "", IF(AND(M447:Q447="Pass"), "Pass", "Fail")), "")</f>
        <v/>
      </c>
      <c r="M447" s="7"/>
      <c r="N447" s="7"/>
      <c r="O447" s="7"/>
      <c r="P447" s="7"/>
      <c r="Q447" s="7"/>
      <c r="R447" s="7" t="str">
        <f t="shared" si="33"/>
        <v/>
      </c>
      <c r="S447" s="14"/>
      <c r="T447" s="7" t="str">
        <f t="shared" si="34"/>
        <v/>
      </c>
      <c r="U447" s="2"/>
    </row>
    <row r="448" spans="1:21" x14ac:dyDescent="0.25">
      <c r="A448" s="14"/>
      <c r="B448" s="14"/>
      <c r="C448" s="14"/>
      <c r="D448" s="14"/>
      <c r="E448" s="14"/>
      <c r="F448" s="10" t="str">
        <f>IFERROR(VLOOKUP(E448, 'Data References'!$C$3:$D$55, 2, FALSE),"")</f>
        <v/>
      </c>
      <c r="G448" s="10" t="str">
        <f>IFERROR(VLOOKUP(F448,'Data References'!$D$3:$E$55,2,FALSE),"")</f>
        <v/>
      </c>
      <c r="H448" s="10" t="str">
        <f t="shared" si="30"/>
        <v/>
      </c>
      <c r="I448" s="7" t="str">
        <f t="shared" si="31"/>
        <v/>
      </c>
      <c r="J448" s="14"/>
      <c r="K448" s="7" t="str">
        <f t="shared" si="32"/>
        <v/>
      </c>
      <c r="L448" s="7" t="str" cm="1">
        <f t="array" ref="L448">IFERROR(IF(COUNTBLANK(M448:Q448)&gt;0, "", IF(AND(M448:Q448="Pass"), "Pass", "Fail")), "")</f>
        <v/>
      </c>
      <c r="M448" s="7"/>
      <c r="N448" s="7"/>
      <c r="O448" s="7"/>
      <c r="P448" s="7"/>
      <c r="Q448" s="7"/>
      <c r="R448" s="7" t="str">
        <f t="shared" si="33"/>
        <v/>
      </c>
      <c r="S448" s="14"/>
      <c r="T448" s="7" t="str">
        <f t="shared" si="34"/>
        <v/>
      </c>
      <c r="U448" s="2"/>
    </row>
    <row r="449" spans="1:21" x14ac:dyDescent="0.25">
      <c r="A449" s="14"/>
      <c r="B449" s="14"/>
      <c r="C449" s="14"/>
      <c r="D449" s="14"/>
      <c r="E449" s="14"/>
      <c r="F449" s="10" t="str">
        <f>IFERROR(VLOOKUP(E449, 'Data References'!$C$3:$D$55, 2, FALSE),"")</f>
        <v/>
      </c>
      <c r="G449" s="10" t="str">
        <f>IFERROR(VLOOKUP(F449,'Data References'!$D$3:$E$55,2,FALSE),"")</f>
        <v/>
      </c>
      <c r="H449" s="10" t="str">
        <f t="shared" si="30"/>
        <v/>
      </c>
      <c r="I449" s="7" t="str">
        <f t="shared" si="31"/>
        <v/>
      </c>
      <c r="J449" s="14"/>
      <c r="K449" s="7" t="str">
        <f t="shared" si="32"/>
        <v/>
      </c>
      <c r="L449" s="7" t="str" cm="1">
        <f t="array" ref="L449">IFERROR(IF(COUNTBLANK(M449:Q449)&gt;0, "", IF(AND(M449:Q449="Pass"), "Pass", "Fail")), "")</f>
        <v/>
      </c>
      <c r="M449" s="7"/>
      <c r="N449" s="7"/>
      <c r="O449" s="7"/>
      <c r="P449" s="7"/>
      <c r="Q449" s="7"/>
      <c r="R449" s="7" t="str">
        <f t="shared" si="33"/>
        <v/>
      </c>
      <c r="S449" s="14"/>
      <c r="T449" s="7" t="str">
        <f t="shared" si="34"/>
        <v/>
      </c>
      <c r="U449" s="2"/>
    </row>
    <row r="450" spans="1:21" x14ac:dyDescent="0.25">
      <c r="A450" s="14"/>
      <c r="B450" s="14"/>
      <c r="C450" s="14"/>
      <c r="D450" s="14"/>
      <c r="E450" s="14"/>
      <c r="F450" s="10" t="str">
        <f>IFERROR(VLOOKUP(E450, 'Data References'!$C$3:$D$55, 2, FALSE),"")</f>
        <v/>
      </c>
      <c r="G450" s="10" t="str">
        <f>IFERROR(VLOOKUP(F450,'Data References'!$D$3:$E$55,2,FALSE),"")</f>
        <v/>
      </c>
      <c r="H450" s="10" t="str">
        <f t="shared" si="30"/>
        <v/>
      </c>
      <c r="I450" s="7" t="str">
        <f t="shared" si="31"/>
        <v/>
      </c>
      <c r="J450" s="14"/>
      <c r="K450" s="7" t="str">
        <f t="shared" si="32"/>
        <v/>
      </c>
      <c r="L450" s="7" t="str" cm="1">
        <f t="array" ref="L450">IFERROR(IF(COUNTBLANK(M450:Q450)&gt;0, "", IF(AND(M450:Q450="Pass"), "Pass", "Fail")), "")</f>
        <v/>
      </c>
      <c r="M450" s="7"/>
      <c r="N450" s="7"/>
      <c r="O450" s="7"/>
      <c r="P450" s="7"/>
      <c r="Q450" s="7"/>
      <c r="R450" s="7" t="str">
        <f t="shared" si="33"/>
        <v/>
      </c>
      <c r="S450" s="14"/>
      <c r="T450" s="7" t="str">
        <f t="shared" si="34"/>
        <v/>
      </c>
      <c r="U450" s="2"/>
    </row>
    <row r="451" spans="1:21" x14ac:dyDescent="0.25">
      <c r="A451" s="14"/>
      <c r="B451" s="14"/>
      <c r="C451" s="14"/>
      <c r="D451" s="14"/>
      <c r="E451" s="14"/>
      <c r="F451" s="10" t="str">
        <f>IFERROR(VLOOKUP(E451, 'Data References'!$C$3:$D$55, 2, FALSE),"")</f>
        <v/>
      </c>
      <c r="G451" s="10" t="str">
        <f>IFERROR(VLOOKUP(F451,'Data References'!$D$3:$E$55,2,FALSE),"")</f>
        <v/>
      </c>
      <c r="H451" s="10" t="str">
        <f t="shared" ref="H451:H500" si="35">IFERROR(IF($D451="","",IF($D451="Male",$W$29,$W$30)),"")</f>
        <v/>
      </c>
      <c r="I451" s="7" t="str">
        <f t="shared" ref="I451:I499" si="36">IF(OR(H451="", G451=""), "", ROUNDDOWN(H451*G451, 0))</f>
        <v/>
      </c>
      <c r="J451" s="14"/>
      <c r="K451" s="7" t="str">
        <f t="shared" ref="K451:K500" si="37">IFERROR(IF(OR(J451="", I451=""), "", IF(J451&lt;I451, "Pass", "Fail")), "")</f>
        <v/>
      </c>
      <c r="L451" s="7" t="str" cm="1">
        <f t="array" ref="L451">IFERROR(IF(COUNTBLANK(M451:Q451)&gt;0, "", IF(AND(M451:Q451="Pass"), "Pass", "Fail")), "")</f>
        <v/>
      </c>
      <c r="M451" s="7"/>
      <c r="N451" s="7"/>
      <c r="O451" s="7"/>
      <c r="P451" s="7"/>
      <c r="Q451" s="7"/>
      <c r="R451" s="7" t="str">
        <f t="shared" ref="R451:R500" si="38">IFERROR(IF(OR(K451="", L451=""), "", IF(AND(K451="Pass", L451="Pass"), "Pass", "Fail")), "")</f>
        <v/>
      </c>
      <c r="S451" s="14"/>
      <c r="T451" s="7" t="str">
        <f t="shared" ref="T451:T500" si="39">IF(R451="", "", IF(R451="Pass", IF(S451=0, "Bronze", IF(OR(S451=1, S451=2, S451=3), "Silver", IF(S451=4, "Gold", ""))), IF(R451="Fail", "N/A", "")))</f>
        <v/>
      </c>
      <c r="U451" s="2"/>
    </row>
    <row r="452" spans="1:21" x14ac:dyDescent="0.25">
      <c r="A452" s="14"/>
      <c r="B452" s="14"/>
      <c r="C452" s="14"/>
      <c r="D452" s="14"/>
      <c r="E452" s="14"/>
      <c r="F452" s="10" t="str">
        <f>IFERROR(VLOOKUP(E452, 'Data References'!$C$3:$D$55, 2, FALSE),"")</f>
        <v/>
      </c>
      <c r="G452" s="10" t="str">
        <f>IFERROR(VLOOKUP(F452,'Data References'!$D$3:$E$55,2,FALSE),"")</f>
        <v/>
      </c>
      <c r="H452" s="10" t="str">
        <f t="shared" si="35"/>
        <v/>
      </c>
      <c r="I452" s="7" t="str">
        <f t="shared" si="36"/>
        <v/>
      </c>
      <c r="J452" s="14"/>
      <c r="K452" s="7" t="str">
        <f t="shared" si="37"/>
        <v/>
      </c>
      <c r="L452" s="7" t="str" cm="1">
        <f t="array" ref="L452">IFERROR(IF(COUNTBLANK(M452:Q452)&gt;0, "", IF(AND(M452:Q452="Pass"), "Pass", "Fail")), "")</f>
        <v/>
      </c>
      <c r="M452" s="7"/>
      <c r="N452" s="7"/>
      <c r="O452" s="7"/>
      <c r="P452" s="7"/>
      <c r="Q452" s="7"/>
      <c r="R452" s="7" t="str">
        <f t="shared" si="38"/>
        <v/>
      </c>
      <c r="S452" s="14"/>
      <c r="T452" s="7" t="str">
        <f t="shared" si="39"/>
        <v/>
      </c>
      <c r="U452" s="2"/>
    </row>
    <row r="453" spans="1:21" x14ac:dyDescent="0.25">
      <c r="A453" s="14"/>
      <c r="B453" s="14"/>
      <c r="C453" s="14"/>
      <c r="D453" s="14"/>
      <c r="E453" s="14"/>
      <c r="F453" s="10" t="str">
        <f>IFERROR(VLOOKUP(E453, 'Data References'!$C$3:$D$55, 2, FALSE),"")</f>
        <v/>
      </c>
      <c r="G453" s="10" t="str">
        <f>IFERROR(VLOOKUP(F453,'Data References'!$D$3:$E$55,2,FALSE),"")</f>
        <v/>
      </c>
      <c r="H453" s="10" t="str">
        <f t="shared" si="35"/>
        <v/>
      </c>
      <c r="I453" s="7" t="str">
        <f t="shared" si="36"/>
        <v/>
      </c>
      <c r="J453" s="14"/>
      <c r="K453" s="7" t="str">
        <f t="shared" si="37"/>
        <v/>
      </c>
      <c r="L453" s="7" t="str" cm="1">
        <f t="array" ref="L453">IFERROR(IF(COUNTBLANK(M453:Q453)&gt;0, "", IF(AND(M453:Q453="Pass"), "Pass", "Fail")), "")</f>
        <v/>
      </c>
      <c r="M453" s="7"/>
      <c r="N453" s="7"/>
      <c r="O453" s="7"/>
      <c r="P453" s="7"/>
      <c r="Q453" s="7"/>
      <c r="R453" s="7" t="str">
        <f t="shared" si="38"/>
        <v/>
      </c>
      <c r="S453" s="14"/>
      <c r="T453" s="7" t="str">
        <f t="shared" si="39"/>
        <v/>
      </c>
      <c r="U453" s="2"/>
    </row>
    <row r="454" spans="1:21" x14ac:dyDescent="0.25">
      <c r="A454" s="14"/>
      <c r="B454" s="14"/>
      <c r="C454" s="14"/>
      <c r="D454" s="14"/>
      <c r="E454" s="14"/>
      <c r="F454" s="10" t="str">
        <f>IFERROR(VLOOKUP(E454, 'Data References'!$C$3:$D$55, 2, FALSE),"")</f>
        <v/>
      </c>
      <c r="G454" s="10" t="str">
        <f>IFERROR(VLOOKUP(F454,'Data References'!$D$3:$E$55,2,FALSE),"")</f>
        <v/>
      </c>
      <c r="H454" s="10" t="str">
        <f t="shared" si="35"/>
        <v/>
      </c>
      <c r="I454" s="7" t="str">
        <f t="shared" si="36"/>
        <v/>
      </c>
      <c r="J454" s="14"/>
      <c r="K454" s="7" t="str">
        <f t="shared" si="37"/>
        <v/>
      </c>
      <c r="L454" s="7" t="str" cm="1">
        <f t="array" ref="L454">IFERROR(IF(COUNTBLANK(M454:Q454)&gt;0, "", IF(AND(M454:Q454="Pass"), "Pass", "Fail")), "")</f>
        <v/>
      </c>
      <c r="M454" s="7"/>
      <c r="N454" s="7"/>
      <c r="O454" s="7"/>
      <c r="P454" s="7"/>
      <c r="Q454" s="7"/>
      <c r="R454" s="7" t="str">
        <f t="shared" si="38"/>
        <v/>
      </c>
      <c r="S454" s="14"/>
      <c r="T454" s="7" t="str">
        <f t="shared" si="39"/>
        <v/>
      </c>
      <c r="U454" s="2"/>
    </row>
    <row r="455" spans="1:21" x14ac:dyDescent="0.25">
      <c r="A455" s="14"/>
      <c r="B455" s="14"/>
      <c r="C455" s="14"/>
      <c r="D455" s="14"/>
      <c r="E455" s="14"/>
      <c r="F455" s="10" t="str">
        <f>IFERROR(VLOOKUP(E455, 'Data References'!$C$3:$D$55, 2, FALSE),"")</f>
        <v/>
      </c>
      <c r="G455" s="10" t="str">
        <f>IFERROR(VLOOKUP(F455,'Data References'!$D$3:$E$55,2,FALSE),"")</f>
        <v/>
      </c>
      <c r="H455" s="10" t="str">
        <f t="shared" si="35"/>
        <v/>
      </c>
      <c r="I455" s="7" t="str">
        <f t="shared" si="36"/>
        <v/>
      </c>
      <c r="J455" s="14"/>
      <c r="K455" s="7" t="str">
        <f t="shared" si="37"/>
        <v/>
      </c>
      <c r="L455" s="7" t="str" cm="1">
        <f t="array" ref="L455">IFERROR(IF(COUNTBLANK(M455:Q455)&gt;0, "", IF(AND(M455:Q455="Pass"), "Pass", "Fail")), "")</f>
        <v/>
      </c>
      <c r="M455" s="7"/>
      <c r="N455" s="7"/>
      <c r="O455" s="7"/>
      <c r="P455" s="7"/>
      <c r="Q455" s="7"/>
      <c r="R455" s="7" t="str">
        <f t="shared" si="38"/>
        <v/>
      </c>
      <c r="S455" s="14"/>
      <c r="T455" s="7" t="str">
        <f t="shared" si="39"/>
        <v/>
      </c>
      <c r="U455" s="2"/>
    </row>
    <row r="456" spans="1:21" x14ac:dyDescent="0.25">
      <c r="A456" s="14"/>
      <c r="B456" s="14"/>
      <c r="C456" s="14"/>
      <c r="D456" s="14"/>
      <c r="E456" s="14"/>
      <c r="F456" s="10" t="str">
        <f>IFERROR(VLOOKUP(E456, 'Data References'!$C$3:$D$55, 2, FALSE),"")</f>
        <v/>
      </c>
      <c r="G456" s="10" t="str">
        <f>IFERROR(VLOOKUP(F456,'Data References'!$D$3:$E$55,2,FALSE),"")</f>
        <v/>
      </c>
      <c r="H456" s="10" t="str">
        <f t="shared" si="35"/>
        <v/>
      </c>
      <c r="I456" s="7" t="str">
        <f t="shared" si="36"/>
        <v/>
      </c>
      <c r="J456" s="14"/>
      <c r="K456" s="7" t="str">
        <f t="shared" si="37"/>
        <v/>
      </c>
      <c r="L456" s="7" t="str" cm="1">
        <f t="array" ref="L456">IFERROR(IF(COUNTBLANK(M456:Q456)&gt;0, "", IF(AND(M456:Q456="Pass"), "Pass", "Fail")), "")</f>
        <v/>
      </c>
      <c r="M456" s="7"/>
      <c r="N456" s="7"/>
      <c r="O456" s="7"/>
      <c r="P456" s="7"/>
      <c r="Q456" s="7"/>
      <c r="R456" s="7" t="str">
        <f t="shared" si="38"/>
        <v/>
      </c>
      <c r="S456" s="14"/>
      <c r="T456" s="7" t="str">
        <f t="shared" si="39"/>
        <v/>
      </c>
      <c r="U456" s="2"/>
    </row>
    <row r="457" spans="1:21" x14ac:dyDescent="0.25">
      <c r="A457" s="14"/>
      <c r="B457" s="14"/>
      <c r="C457" s="14"/>
      <c r="D457" s="14"/>
      <c r="E457" s="14"/>
      <c r="F457" s="10" t="str">
        <f>IFERROR(VLOOKUP(E457, 'Data References'!$C$3:$D$55, 2, FALSE),"")</f>
        <v/>
      </c>
      <c r="G457" s="10" t="str">
        <f>IFERROR(VLOOKUP(F457,'Data References'!$D$3:$E$55,2,FALSE),"")</f>
        <v/>
      </c>
      <c r="H457" s="10" t="str">
        <f t="shared" si="35"/>
        <v/>
      </c>
      <c r="I457" s="7" t="str">
        <f t="shared" si="36"/>
        <v/>
      </c>
      <c r="J457" s="14"/>
      <c r="K457" s="7" t="str">
        <f t="shared" si="37"/>
        <v/>
      </c>
      <c r="L457" s="7" t="str" cm="1">
        <f t="array" ref="L457">IFERROR(IF(COUNTBLANK(M457:Q457)&gt;0, "", IF(AND(M457:Q457="Pass"), "Pass", "Fail")), "")</f>
        <v/>
      </c>
      <c r="M457" s="7"/>
      <c r="N457" s="7"/>
      <c r="O457" s="7"/>
      <c r="P457" s="7"/>
      <c r="Q457" s="7"/>
      <c r="R457" s="7" t="str">
        <f t="shared" si="38"/>
        <v/>
      </c>
      <c r="S457" s="14"/>
      <c r="T457" s="7" t="str">
        <f t="shared" si="39"/>
        <v/>
      </c>
      <c r="U457" s="2"/>
    </row>
    <row r="458" spans="1:21" x14ac:dyDescent="0.25">
      <c r="A458" s="14"/>
      <c r="B458" s="14"/>
      <c r="C458" s="14"/>
      <c r="D458" s="14"/>
      <c r="E458" s="14"/>
      <c r="F458" s="10" t="str">
        <f>IFERROR(VLOOKUP(E458, 'Data References'!$C$3:$D$55, 2, FALSE),"")</f>
        <v/>
      </c>
      <c r="G458" s="10" t="str">
        <f>IFERROR(VLOOKUP(F458,'Data References'!$D$3:$E$55,2,FALSE),"")</f>
        <v/>
      </c>
      <c r="H458" s="10" t="str">
        <f t="shared" si="35"/>
        <v/>
      </c>
      <c r="I458" s="7" t="str">
        <f t="shared" si="36"/>
        <v/>
      </c>
      <c r="J458" s="14"/>
      <c r="K458" s="7" t="str">
        <f t="shared" si="37"/>
        <v/>
      </c>
      <c r="L458" s="7" t="str" cm="1">
        <f t="array" ref="L458">IFERROR(IF(COUNTBLANK(M458:Q458)&gt;0, "", IF(AND(M458:Q458="Pass"), "Pass", "Fail")), "")</f>
        <v/>
      </c>
      <c r="M458" s="7"/>
      <c r="N458" s="7"/>
      <c r="O458" s="7"/>
      <c r="P458" s="7"/>
      <c r="Q458" s="7"/>
      <c r="R458" s="7" t="str">
        <f t="shared" si="38"/>
        <v/>
      </c>
      <c r="S458" s="14"/>
      <c r="T458" s="7" t="str">
        <f t="shared" si="39"/>
        <v/>
      </c>
      <c r="U458" s="2"/>
    </row>
    <row r="459" spans="1:21" x14ac:dyDescent="0.25">
      <c r="A459" s="14"/>
      <c r="B459" s="14"/>
      <c r="C459" s="14"/>
      <c r="D459" s="14"/>
      <c r="E459" s="14"/>
      <c r="F459" s="10" t="str">
        <f>IFERROR(VLOOKUP(E459, 'Data References'!$C$3:$D$55, 2, FALSE),"")</f>
        <v/>
      </c>
      <c r="G459" s="10" t="str">
        <f>IFERROR(VLOOKUP(F459,'Data References'!$D$3:$E$55,2,FALSE),"")</f>
        <v/>
      </c>
      <c r="H459" s="10" t="str">
        <f t="shared" si="35"/>
        <v/>
      </c>
      <c r="I459" s="7" t="str">
        <f t="shared" si="36"/>
        <v/>
      </c>
      <c r="J459" s="14"/>
      <c r="K459" s="7" t="str">
        <f t="shared" si="37"/>
        <v/>
      </c>
      <c r="L459" s="7" t="str" cm="1">
        <f t="array" ref="L459">IFERROR(IF(COUNTBLANK(M459:Q459)&gt;0, "", IF(AND(M459:Q459="Pass"), "Pass", "Fail")), "")</f>
        <v/>
      </c>
      <c r="M459" s="7"/>
      <c r="N459" s="7"/>
      <c r="O459" s="7"/>
      <c r="P459" s="7"/>
      <c r="Q459" s="7"/>
      <c r="R459" s="7" t="str">
        <f t="shared" si="38"/>
        <v/>
      </c>
      <c r="S459" s="14"/>
      <c r="T459" s="7" t="str">
        <f t="shared" si="39"/>
        <v/>
      </c>
      <c r="U459" s="2"/>
    </row>
    <row r="460" spans="1:21" x14ac:dyDescent="0.25">
      <c r="A460" s="14"/>
      <c r="B460" s="14"/>
      <c r="C460" s="14"/>
      <c r="D460" s="14"/>
      <c r="E460" s="14"/>
      <c r="F460" s="10" t="str">
        <f>IFERROR(VLOOKUP(E460, 'Data References'!$C$3:$D$55, 2, FALSE),"")</f>
        <v/>
      </c>
      <c r="G460" s="10" t="str">
        <f>IFERROR(VLOOKUP(F460,'Data References'!$D$3:$E$55,2,FALSE),"")</f>
        <v/>
      </c>
      <c r="H460" s="10" t="str">
        <f t="shared" si="35"/>
        <v/>
      </c>
      <c r="I460" s="7" t="str">
        <f t="shared" si="36"/>
        <v/>
      </c>
      <c r="J460" s="14"/>
      <c r="K460" s="7" t="str">
        <f t="shared" si="37"/>
        <v/>
      </c>
      <c r="L460" s="7" t="str" cm="1">
        <f t="array" ref="L460">IFERROR(IF(COUNTBLANK(M460:Q460)&gt;0, "", IF(AND(M460:Q460="Pass"), "Pass", "Fail")), "")</f>
        <v/>
      </c>
      <c r="M460" s="7"/>
      <c r="N460" s="7"/>
      <c r="O460" s="7"/>
      <c r="P460" s="7"/>
      <c r="Q460" s="7"/>
      <c r="R460" s="7" t="str">
        <f t="shared" si="38"/>
        <v/>
      </c>
      <c r="S460" s="14"/>
      <c r="T460" s="7" t="str">
        <f t="shared" si="39"/>
        <v/>
      </c>
      <c r="U460" s="2"/>
    </row>
    <row r="461" spans="1:21" x14ac:dyDescent="0.25">
      <c r="A461" s="14"/>
      <c r="B461" s="14"/>
      <c r="C461" s="14"/>
      <c r="D461" s="14"/>
      <c r="E461" s="14"/>
      <c r="F461" s="10" t="str">
        <f>IFERROR(VLOOKUP(E461, 'Data References'!$C$3:$D$55, 2, FALSE),"")</f>
        <v/>
      </c>
      <c r="G461" s="10" t="str">
        <f>IFERROR(VLOOKUP(F461,'Data References'!$D$3:$E$55,2,FALSE),"")</f>
        <v/>
      </c>
      <c r="H461" s="10" t="str">
        <f t="shared" si="35"/>
        <v/>
      </c>
      <c r="I461" s="7" t="str">
        <f t="shared" si="36"/>
        <v/>
      </c>
      <c r="J461" s="14"/>
      <c r="K461" s="7" t="str">
        <f t="shared" si="37"/>
        <v/>
      </c>
      <c r="L461" s="7" t="str" cm="1">
        <f t="array" ref="L461">IFERROR(IF(COUNTBLANK(M461:Q461)&gt;0, "", IF(AND(M461:Q461="Pass"), "Pass", "Fail")), "")</f>
        <v/>
      </c>
      <c r="M461" s="7"/>
      <c r="N461" s="7"/>
      <c r="O461" s="7"/>
      <c r="P461" s="7"/>
      <c r="Q461" s="7"/>
      <c r="R461" s="7" t="str">
        <f t="shared" si="38"/>
        <v/>
      </c>
      <c r="S461" s="14"/>
      <c r="T461" s="7" t="str">
        <f t="shared" si="39"/>
        <v/>
      </c>
      <c r="U461" s="2"/>
    </row>
    <row r="462" spans="1:21" x14ac:dyDescent="0.25">
      <c r="A462" s="14"/>
      <c r="B462" s="14"/>
      <c r="C462" s="14"/>
      <c r="D462" s="14"/>
      <c r="E462" s="14"/>
      <c r="F462" s="10" t="str">
        <f>IFERROR(VLOOKUP(E462, 'Data References'!$C$3:$D$55, 2, FALSE),"")</f>
        <v/>
      </c>
      <c r="G462" s="10" t="str">
        <f>IFERROR(VLOOKUP(F462,'Data References'!$D$3:$E$55,2,FALSE),"")</f>
        <v/>
      </c>
      <c r="H462" s="10" t="str">
        <f t="shared" si="35"/>
        <v/>
      </c>
      <c r="I462" s="7" t="str">
        <f t="shared" si="36"/>
        <v/>
      </c>
      <c r="J462" s="14"/>
      <c r="K462" s="7" t="str">
        <f t="shared" si="37"/>
        <v/>
      </c>
      <c r="L462" s="7" t="str" cm="1">
        <f t="array" ref="L462">IFERROR(IF(COUNTBLANK(M462:Q462)&gt;0, "", IF(AND(M462:Q462="Pass"), "Pass", "Fail")), "")</f>
        <v/>
      </c>
      <c r="M462" s="7"/>
      <c r="N462" s="7"/>
      <c r="O462" s="7"/>
      <c r="P462" s="7"/>
      <c r="Q462" s="7"/>
      <c r="R462" s="7" t="str">
        <f t="shared" si="38"/>
        <v/>
      </c>
      <c r="S462" s="14"/>
      <c r="T462" s="7" t="str">
        <f t="shared" si="39"/>
        <v/>
      </c>
      <c r="U462" s="2"/>
    </row>
    <row r="463" spans="1:21" x14ac:dyDescent="0.25">
      <c r="A463" s="14"/>
      <c r="B463" s="14"/>
      <c r="C463" s="14"/>
      <c r="D463" s="14"/>
      <c r="E463" s="14"/>
      <c r="F463" s="10" t="str">
        <f>IFERROR(VLOOKUP(E463, 'Data References'!$C$3:$D$55, 2, FALSE),"")</f>
        <v/>
      </c>
      <c r="G463" s="10" t="str">
        <f>IFERROR(VLOOKUP(F463,'Data References'!$D$3:$E$55,2,FALSE),"")</f>
        <v/>
      </c>
      <c r="H463" s="10" t="str">
        <f t="shared" si="35"/>
        <v/>
      </c>
      <c r="I463" s="7" t="str">
        <f t="shared" si="36"/>
        <v/>
      </c>
      <c r="J463" s="14"/>
      <c r="K463" s="7" t="str">
        <f t="shared" si="37"/>
        <v/>
      </c>
      <c r="L463" s="7" t="str" cm="1">
        <f t="array" ref="L463">IFERROR(IF(COUNTBLANK(M463:Q463)&gt;0, "", IF(AND(M463:Q463="Pass"), "Pass", "Fail")), "")</f>
        <v/>
      </c>
      <c r="M463" s="7"/>
      <c r="N463" s="7"/>
      <c r="O463" s="7"/>
      <c r="P463" s="7"/>
      <c r="Q463" s="7"/>
      <c r="R463" s="7" t="str">
        <f t="shared" si="38"/>
        <v/>
      </c>
      <c r="S463" s="14"/>
      <c r="T463" s="7" t="str">
        <f t="shared" si="39"/>
        <v/>
      </c>
      <c r="U463" s="2"/>
    </row>
    <row r="464" spans="1:21" x14ac:dyDescent="0.25">
      <c r="A464" s="14"/>
      <c r="B464" s="14"/>
      <c r="C464" s="14"/>
      <c r="D464" s="14"/>
      <c r="E464" s="14"/>
      <c r="F464" s="10" t="str">
        <f>IFERROR(VLOOKUP(E464, 'Data References'!$C$3:$D$55, 2, FALSE),"")</f>
        <v/>
      </c>
      <c r="G464" s="10" t="str">
        <f>IFERROR(VLOOKUP(F464,'Data References'!$D$3:$E$55,2,FALSE),"")</f>
        <v/>
      </c>
      <c r="H464" s="10" t="str">
        <f t="shared" si="35"/>
        <v/>
      </c>
      <c r="I464" s="7" t="str">
        <f t="shared" si="36"/>
        <v/>
      </c>
      <c r="J464" s="14"/>
      <c r="K464" s="7" t="str">
        <f t="shared" si="37"/>
        <v/>
      </c>
      <c r="L464" s="7" t="str" cm="1">
        <f t="array" ref="L464">IFERROR(IF(COUNTBLANK(M464:Q464)&gt;0, "", IF(AND(M464:Q464="Pass"), "Pass", "Fail")), "")</f>
        <v/>
      </c>
      <c r="M464" s="7"/>
      <c r="N464" s="7"/>
      <c r="O464" s="7"/>
      <c r="P464" s="7"/>
      <c r="Q464" s="7"/>
      <c r="R464" s="7" t="str">
        <f t="shared" si="38"/>
        <v/>
      </c>
      <c r="S464" s="14"/>
      <c r="T464" s="7" t="str">
        <f t="shared" si="39"/>
        <v/>
      </c>
      <c r="U464" s="2"/>
    </row>
    <row r="465" spans="1:21" x14ac:dyDescent="0.25">
      <c r="A465" s="14"/>
      <c r="B465" s="14"/>
      <c r="C465" s="14"/>
      <c r="D465" s="14"/>
      <c r="E465" s="14"/>
      <c r="F465" s="10" t="str">
        <f>IFERROR(VLOOKUP(E465, 'Data References'!$C$3:$D$55, 2, FALSE),"")</f>
        <v/>
      </c>
      <c r="G465" s="10" t="str">
        <f>IFERROR(VLOOKUP(F465,'Data References'!$D$3:$E$55,2,FALSE),"")</f>
        <v/>
      </c>
      <c r="H465" s="10" t="str">
        <f t="shared" si="35"/>
        <v/>
      </c>
      <c r="I465" s="7" t="str">
        <f t="shared" si="36"/>
        <v/>
      </c>
      <c r="J465" s="14"/>
      <c r="K465" s="7" t="str">
        <f t="shared" si="37"/>
        <v/>
      </c>
      <c r="L465" s="7" t="str" cm="1">
        <f t="array" ref="L465">IFERROR(IF(COUNTBLANK(M465:Q465)&gt;0, "", IF(AND(M465:Q465="Pass"), "Pass", "Fail")), "")</f>
        <v/>
      </c>
      <c r="M465" s="7"/>
      <c r="N465" s="7"/>
      <c r="O465" s="7"/>
      <c r="P465" s="7"/>
      <c r="Q465" s="7"/>
      <c r="R465" s="7" t="str">
        <f t="shared" si="38"/>
        <v/>
      </c>
      <c r="S465" s="14"/>
      <c r="T465" s="7" t="str">
        <f t="shared" si="39"/>
        <v/>
      </c>
      <c r="U465" s="2"/>
    </row>
    <row r="466" spans="1:21" x14ac:dyDescent="0.25">
      <c r="A466" s="14"/>
      <c r="B466" s="14"/>
      <c r="C466" s="14"/>
      <c r="D466" s="14"/>
      <c r="E466" s="14"/>
      <c r="F466" s="10" t="str">
        <f>IFERROR(VLOOKUP(E466, 'Data References'!$C$3:$D$55, 2, FALSE),"")</f>
        <v/>
      </c>
      <c r="G466" s="10" t="str">
        <f>IFERROR(VLOOKUP(F466,'Data References'!$D$3:$E$55,2,FALSE),"")</f>
        <v/>
      </c>
      <c r="H466" s="10" t="str">
        <f t="shared" si="35"/>
        <v/>
      </c>
      <c r="I466" s="7" t="str">
        <f t="shared" si="36"/>
        <v/>
      </c>
      <c r="J466" s="14"/>
      <c r="K466" s="7" t="str">
        <f t="shared" si="37"/>
        <v/>
      </c>
      <c r="L466" s="7" t="str" cm="1">
        <f t="array" ref="L466">IFERROR(IF(COUNTBLANK(M466:Q466)&gt;0, "", IF(AND(M466:Q466="Pass"), "Pass", "Fail")), "")</f>
        <v/>
      </c>
      <c r="M466" s="7"/>
      <c r="N466" s="7"/>
      <c r="O466" s="7"/>
      <c r="P466" s="7"/>
      <c r="Q466" s="7"/>
      <c r="R466" s="7" t="str">
        <f t="shared" si="38"/>
        <v/>
      </c>
      <c r="S466" s="14"/>
      <c r="T466" s="7" t="str">
        <f t="shared" si="39"/>
        <v/>
      </c>
      <c r="U466" s="2"/>
    </row>
    <row r="467" spans="1:21" x14ac:dyDescent="0.25">
      <c r="A467" s="14"/>
      <c r="B467" s="14"/>
      <c r="C467" s="14"/>
      <c r="D467" s="14"/>
      <c r="E467" s="14"/>
      <c r="F467" s="10" t="str">
        <f>IFERROR(VLOOKUP(E467, 'Data References'!$C$3:$D$55, 2, FALSE),"")</f>
        <v/>
      </c>
      <c r="G467" s="10" t="str">
        <f>IFERROR(VLOOKUP(F467,'Data References'!$D$3:$E$55,2,FALSE),"")</f>
        <v/>
      </c>
      <c r="H467" s="10" t="str">
        <f t="shared" si="35"/>
        <v/>
      </c>
      <c r="I467" s="7" t="str">
        <f t="shared" si="36"/>
        <v/>
      </c>
      <c r="J467" s="14"/>
      <c r="K467" s="7" t="str">
        <f t="shared" si="37"/>
        <v/>
      </c>
      <c r="L467" s="7" t="str" cm="1">
        <f t="array" ref="L467">IFERROR(IF(COUNTBLANK(M467:Q467)&gt;0, "", IF(AND(M467:Q467="Pass"), "Pass", "Fail")), "")</f>
        <v/>
      </c>
      <c r="M467" s="7"/>
      <c r="N467" s="7"/>
      <c r="O467" s="7"/>
      <c r="P467" s="7"/>
      <c r="Q467" s="7"/>
      <c r="R467" s="7" t="str">
        <f t="shared" si="38"/>
        <v/>
      </c>
      <c r="S467" s="14"/>
      <c r="T467" s="7" t="str">
        <f t="shared" si="39"/>
        <v/>
      </c>
      <c r="U467" s="2"/>
    </row>
    <row r="468" spans="1:21" x14ac:dyDescent="0.25">
      <c r="A468" s="14"/>
      <c r="B468" s="14"/>
      <c r="C468" s="14"/>
      <c r="D468" s="14"/>
      <c r="E468" s="14"/>
      <c r="F468" s="10" t="str">
        <f>IFERROR(VLOOKUP(E468, 'Data References'!$C$3:$D$55, 2, FALSE),"")</f>
        <v/>
      </c>
      <c r="G468" s="10" t="str">
        <f>IFERROR(VLOOKUP(F468,'Data References'!$D$3:$E$55,2,FALSE),"")</f>
        <v/>
      </c>
      <c r="H468" s="10" t="str">
        <f t="shared" si="35"/>
        <v/>
      </c>
      <c r="I468" s="7" t="str">
        <f t="shared" si="36"/>
        <v/>
      </c>
      <c r="J468" s="14"/>
      <c r="K468" s="7" t="str">
        <f t="shared" si="37"/>
        <v/>
      </c>
      <c r="L468" s="7" t="str" cm="1">
        <f t="array" ref="L468">IFERROR(IF(COUNTBLANK(M468:Q468)&gt;0, "", IF(AND(M468:Q468="Pass"), "Pass", "Fail")), "")</f>
        <v/>
      </c>
      <c r="M468" s="7"/>
      <c r="N468" s="7"/>
      <c r="O468" s="7"/>
      <c r="P468" s="7"/>
      <c r="Q468" s="7"/>
      <c r="R468" s="7" t="str">
        <f t="shared" si="38"/>
        <v/>
      </c>
      <c r="S468" s="14"/>
      <c r="T468" s="7" t="str">
        <f t="shared" si="39"/>
        <v/>
      </c>
      <c r="U468" s="2"/>
    </row>
    <row r="469" spans="1:21" x14ac:dyDescent="0.25">
      <c r="A469" s="14"/>
      <c r="B469" s="14"/>
      <c r="C469" s="14"/>
      <c r="D469" s="14"/>
      <c r="E469" s="14"/>
      <c r="F469" s="10" t="str">
        <f>IFERROR(VLOOKUP(E469, 'Data References'!$C$3:$D$55, 2, FALSE),"")</f>
        <v/>
      </c>
      <c r="G469" s="10" t="str">
        <f>IFERROR(VLOOKUP(F469,'Data References'!$D$3:$E$55,2,FALSE),"")</f>
        <v/>
      </c>
      <c r="H469" s="10" t="str">
        <f t="shared" si="35"/>
        <v/>
      </c>
      <c r="I469" s="7" t="str">
        <f t="shared" si="36"/>
        <v/>
      </c>
      <c r="J469" s="14"/>
      <c r="K469" s="7" t="str">
        <f t="shared" si="37"/>
        <v/>
      </c>
      <c r="L469" s="7" t="str" cm="1">
        <f t="array" ref="L469">IFERROR(IF(COUNTBLANK(M469:Q469)&gt;0, "", IF(AND(M469:Q469="Pass"), "Pass", "Fail")), "")</f>
        <v/>
      </c>
      <c r="M469" s="7"/>
      <c r="N469" s="7"/>
      <c r="O469" s="7"/>
      <c r="P469" s="7"/>
      <c r="Q469" s="7"/>
      <c r="R469" s="7" t="str">
        <f t="shared" si="38"/>
        <v/>
      </c>
      <c r="S469" s="14"/>
      <c r="T469" s="7" t="str">
        <f t="shared" si="39"/>
        <v/>
      </c>
      <c r="U469" s="2"/>
    </row>
    <row r="470" spans="1:21" x14ac:dyDescent="0.25">
      <c r="A470" s="14"/>
      <c r="B470" s="14"/>
      <c r="C470" s="14"/>
      <c r="D470" s="14"/>
      <c r="E470" s="14"/>
      <c r="F470" s="10" t="str">
        <f>IFERROR(VLOOKUP(E470, 'Data References'!$C$3:$D$55, 2, FALSE),"")</f>
        <v/>
      </c>
      <c r="G470" s="10" t="str">
        <f>IFERROR(VLOOKUP(F470,'Data References'!$D$3:$E$55,2,FALSE),"")</f>
        <v/>
      </c>
      <c r="H470" s="10" t="str">
        <f t="shared" si="35"/>
        <v/>
      </c>
      <c r="I470" s="7" t="str">
        <f t="shared" si="36"/>
        <v/>
      </c>
      <c r="J470" s="14"/>
      <c r="K470" s="7" t="str">
        <f t="shared" si="37"/>
        <v/>
      </c>
      <c r="L470" s="7" t="str" cm="1">
        <f t="array" ref="L470">IFERROR(IF(COUNTBLANK(M470:Q470)&gt;0, "", IF(AND(M470:Q470="Pass"), "Pass", "Fail")), "")</f>
        <v/>
      </c>
      <c r="M470" s="7"/>
      <c r="N470" s="7"/>
      <c r="O470" s="7"/>
      <c r="P470" s="7"/>
      <c r="Q470" s="7"/>
      <c r="R470" s="7" t="str">
        <f t="shared" si="38"/>
        <v/>
      </c>
      <c r="S470" s="14"/>
      <c r="T470" s="7" t="str">
        <f t="shared" si="39"/>
        <v/>
      </c>
      <c r="U470" s="2"/>
    </row>
    <row r="471" spans="1:21" x14ac:dyDescent="0.25">
      <c r="A471" s="14"/>
      <c r="B471" s="14"/>
      <c r="C471" s="14"/>
      <c r="D471" s="14"/>
      <c r="E471" s="14"/>
      <c r="F471" s="10" t="str">
        <f>IFERROR(VLOOKUP(E471, 'Data References'!$C$3:$D$55, 2, FALSE),"")</f>
        <v/>
      </c>
      <c r="G471" s="10" t="str">
        <f>IFERROR(VLOOKUP(F471,'Data References'!$D$3:$E$55,2,FALSE),"")</f>
        <v/>
      </c>
      <c r="H471" s="10" t="str">
        <f t="shared" si="35"/>
        <v/>
      </c>
      <c r="I471" s="7" t="str">
        <f t="shared" si="36"/>
        <v/>
      </c>
      <c r="J471" s="14"/>
      <c r="K471" s="7" t="str">
        <f t="shared" si="37"/>
        <v/>
      </c>
      <c r="L471" s="7" t="str" cm="1">
        <f t="array" ref="L471">IFERROR(IF(COUNTBLANK(M471:Q471)&gt;0, "", IF(AND(M471:Q471="Pass"), "Pass", "Fail")), "")</f>
        <v/>
      </c>
      <c r="M471" s="7"/>
      <c r="N471" s="7"/>
      <c r="O471" s="7"/>
      <c r="P471" s="7"/>
      <c r="Q471" s="7"/>
      <c r="R471" s="7" t="str">
        <f t="shared" si="38"/>
        <v/>
      </c>
      <c r="S471" s="14"/>
      <c r="T471" s="7" t="str">
        <f t="shared" si="39"/>
        <v/>
      </c>
      <c r="U471" s="2"/>
    </row>
    <row r="472" spans="1:21" x14ac:dyDescent="0.25">
      <c r="A472" s="14"/>
      <c r="B472" s="14"/>
      <c r="C472" s="14"/>
      <c r="D472" s="14"/>
      <c r="E472" s="14"/>
      <c r="F472" s="10" t="str">
        <f>IFERROR(VLOOKUP(E472, 'Data References'!$C$3:$D$55, 2, FALSE),"")</f>
        <v/>
      </c>
      <c r="G472" s="10" t="str">
        <f>IFERROR(VLOOKUP(F472,'Data References'!$D$3:$E$55,2,FALSE),"")</f>
        <v/>
      </c>
      <c r="H472" s="10" t="str">
        <f t="shared" si="35"/>
        <v/>
      </c>
      <c r="I472" s="7" t="str">
        <f t="shared" si="36"/>
        <v/>
      </c>
      <c r="J472" s="14"/>
      <c r="K472" s="7" t="str">
        <f t="shared" si="37"/>
        <v/>
      </c>
      <c r="L472" s="7" t="str" cm="1">
        <f t="array" ref="L472">IFERROR(IF(COUNTBLANK(M472:Q472)&gt;0, "", IF(AND(M472:Q472="Pass"), "Pass", "Fail")), "")</f>
        <v/>
      </c>
      <c r="M472" s="7"/>
      <c r="N472" s="7"/>
      <c r="O472" s="7"/>
      <c r="P472" s="7"/>
      <c r="Q472" s="7"/>
      <c r="R472" s="7" t="str">
        <f t="shared" si="38"/>
        <v/>
      </c>
      <c r="S472" s="14"/>
      <c r="T472" s="7" t="str">
        <f t="shared" si="39"/>
        <v/>
      </c>
      <c r="U472" s="2"/>
    </row>
    <row r="473" spans="1:21" x14ac:dyDescent="0.25">
      <c r="A473" s="14"/>
      <c r="B473" s="14"/>
      <c r="C473" s="14"/>
      <c r="D473" s="14"/>
      <c r="E473" s="14"/>
      <c r="F473" s="10" t="str">
        <f>IFERROR(VLOOKUP(E473, 'Data References'!$C$3:$D$55, 2, FALSE),"")</f>
        <v/>
      </c>
      <c r="G473" s="10" t="str">
        <f>IFERROR(VLOOKUP(F473,'Data References'!$D$3:$E$55,2,FALSE),"")</f>
        <v/>
      </c>
      <c r="H473" s="10" t="str">
        <f t="shared" si="35"/>
        <v/>
      </c>
      <c r="I473" s="7" t="str">
        <f t="shared" si="36"/>
        <v/>
      </c>
      <c r="J473" s="14"/>
      <c r="K473" s="7" t="str">
        <f t="shared" si="37"/>
        <v/>
      </c>
      <c r="L473" s="7" t="str" cm="1">
        <f t="array" ref="L473">IFERROR(IF(COUNTBLANK(M473:Q473)&gt;0, "", IF(AND(M473:Q473="Pass"), "Pass", "Fail")), "")</f>
        <v/>
      </c>
      <c r="M473" s="7"/>
      <c r="N473" s="7"/>
      <c r="O473" s="7"/>
      <c r="P473" s="7"/>
      <c r="Q473" s="7"/>
      <c r="R473" s="7" t="str">
        <f t="shared" si="38"/>
        <v/>
      </c>
      <c r="S473" s="14"/>
      <c r="T473" s="7" t="str">
        <f t="shared" si="39"/>
        <v/>
      </c>
      <c r="U473" s="2"/>
    </row>
    <row r="474" spans="1:21" x14ac:dyDescent="0.25">
      <c r="A474" s="14"/>
      <c r="B474" s="14"/>
      <c r="C474" s="14"/>
      <c r="D474" s="14"/>
      <c r="E474" s="14"/>
      <c r="F474" s="10" t="str">
        <f>IFERROR(VLOOKUP(E474, 'Data References'!$C$3:$D$55, 2, FALSE),"")</f>
        <v/>
      </c>
      <c r="G474" s="10" t="str">
        <f>IFERROR(VLOOKUP(F474,'Data References'!$D$3:$E$55,2,FALSE),"")</f>
        <v/>
      </c>
      <c r="H474" s="10" t="str">
        <f t="shared" si="35"/>
        <v/>
      </c>
      <c r="I474" s="7" t="str">
        <f t="shared" si="36"/>
        <v/>
      </c>
      <c r="J474" s="14"/>
      <c r="K474" s="7" t="str">
        <f t="shared" si="37"/>
        <v/>
      </c>
      <c r="L474" s="7" t="str" cm="1">
        <f t="array" ref="L474">IFERROR(IF(COUNTBLANK(M474:Q474)&gt;0, "", IF(AND(M474:Q474="Pass"), "Pass", "Fail")), "")</f>
        <v/>
      </c>
      <c r="M474" s="7"/>
      <c r="N474" s="7"/>
      <c r="O474" s="7"/>
      <c r="P474" s="7"/>
      <c r="Q474" s="7"/>
      <c r="R474" s="7" t="str">
        <f t="shared" si="38"/>
        <v/>
      </c>
      <c r="S474" s="14"/>
      <c r="T474" s="7" t="str">
        <f t="shared" si="39"/>
        <v/>
      </c>
      <c r="U474" s="2"/>
    </row>
    <row r="475" spans="1:21" x14ac:dyDescent="0.25">
      <c r="A475" s="14"/>
      <c r="B475" s="14"/>
      <c r="C475" s="14"/>
      <c r="D475" s="14"/>
      <c r="E475" s="14"/>
      <c r="F475" s="10" t="str">
        <f>IFERROR(VLOOKUP(E475, 'Data References'!$C$3:$D$55, 2, FALSE),"")</f>
        <v/>
      </c>
      <c r="G475" s="10" t="str">
        <f>IFERROR(VLOOKUP(F475,'Data References'!$D$3:$E$55,2,FALSE),"")</f>
        <v/>
      </c>
      <c r="H475" s="10" t="str">
        <f t="shared" si="35"/>
        <v/>
      </c>
      <c r="I475" s="7" t="str">
        <f t="shared" si="36"/>
        <v/>
      </c>
      <c r="J475" s="14"/>
      <c r="K475" s="7" t="str">
        <f t="shared" si="37"/>
        <v/>
      </c>
      <c r="L475" s="7" t="str" cm="1">
        <f t="array" ref="L475">IFERROR(IF(COUNTBLANK(M475:Q475)&gt;0, "", IF(AND(M475:Q475="Pass"), "Pass", "Fail")), "")</f>
        <v/>
      </c>
      <c r="M475" s="7"/>
      <c r="N475" s="7"/>
      <c r="O475" s="7"/>
      <c r="P475" s="7"/>
      <c r="Q475" s="7"/>
      <c r="R475" s="7" t="str">
        <f t="shared" si="38"/>
        <v/>
      </c>
      <c r="S475" s="14"/>
      <c r="T475" s="7" t="str">
        <f t="shared" si="39"/>
        <v/>
      </c>
      <c r="U475" s="2"/>
    </row>
    <row r="476" spans="1:21" x14ac:dyDescent="0.25">
      <c r="A476" s="14"/>
      <c r="B476" s="14"/>
      <c r="C476" s="14"/>
      <c r="D476" s="14"/>
      <c r="E476" s="14"/>
      <c r="F476" s="10" t="str">
        <f>IFERROR(VLOOKUP(E476, 'Data References'!$C$3:$D$55, 2, FALSE),"")</f>
        <v/>
      </c>
      <c r="G476" s="10" t="str">
        <f>IFERROR(VLOOKUP(F476,'Data References'!$D$3:$E$55,2,FALSE),"")</f>
        <v/>
      </c>
      <c r="H476" s="10" t="str">
        <f t="shared" si="35"/>
        <v/>
      </c>
      <c r="I476" s="7" t="str">
        <f t="shared" si="36"/>
        <v/>
      </c>
      <c r="J476" s="14"/>
      <c r="K476" s="7" t="str">
        <f t="shared" si="37"/>
        <v/>
      </c>
      <c r="L476" s="7" t="str" cm="1">
        <f t="array" ref="L476">IFERROR(IF(COUNTBLANK(M476:Q476)&gt;0, "", IF(AND(M476:Q476="Pass"), "Pass", "Fail")), "")</f>
        <v/>
      </c>
      <c r="M476" s="7"/>
      <c r="N476" s="7"/>
      <c r="O476" s="7"/>
      <c r="P476" s="7"/>
      <c r="Q476" s="7"/>
      <c r="R476" s="7" t="str">
        <f t="shared" si="38"/>
        <v/>
      </c>
      <c r="S476" s="14"/>
      <c r="T476" s="7" t="str">
        <f t="shared" si="39"/>
        <v/>
      </c>
      <c r="U476" s="2"/>
    </row>
    <row r="477" spans="1:21" x14ac:dyDescent="0.25">
      <c r="A477" s="14"/>
      <c r="B477" s="14"/>
      <c r="C477" s="14"/>
      <c r="D477" s="14"/>
      <c r="E477" s="14"/>
      <c r="F477" s="10" t="str">
        <f>IFERROR(VLOOKUP(E477, 'Data References'!$C$3:$D$55, 2, FALSE),"")</f>
        <v/>
      </c>
      <c r="G477" s="10" t="str">
        <f>IFERROR(VLOOKUP(F477,'Data References'!$D$3:$E$55,2,FALSE),"")</f>
        <v/>
      </c>
      <c r="H477" s="10" t="str">
        <f t="shared" si="35"/>
        <v/>
      </c>
      <c r="I477" s="7" t="str">
        <f t="shared" si="36"/>
        <v/>
      </c>
      <c r="J477" s="14"/>
      <c r="K477" s="7" t="str">
        <f t="shared" si="37"/>
        <v/>
      </c>
      <c r="L477" s="7" t="str" cm="1">
        <f t="array" ref="L477">IFERROR(IF(COUNTBLANK(M477:Q477)&gt;0, "", IF(AND(M477:Q477="Pass"), "Pass", "Fail")), "")</f>
        <v/>
      </c>
      <c r="M477" s="7"/>
      <c r="N477" s="7"/>
      <c r="O477" s="7"/>
      <c r="P477" s="7"/>
      <c r="Q477" s="7"/>
      <c r="R477" s="7" t="str">
        <f t="shared" si="38"/>
        <v/>
      </c>
      <c r="S477" s="14"/>
      <c r="T477" s="7" t="str">
        <f t="shared" si="39"/>
        <v/>
      </c>
      <c r="U477" s="2"/>
    </row>
    <row r="478" spans="1:21" x14ac:dyDescent="0.25">
      <c r="A478" s="14"/>
      <c r="B478" s="14"/>
      <c r="C478" s="14"/>
      <c r="D478" s="14"/>
      <c r="E478" s="14"/>
      <c r="F478" s="10" t="str">
        <f>IFERROR(VLOOKUP(E478, 'Data References'!$C$3:$D$55, 2, FALSE),"")</f>
        <v/>
      </c>
      <c r="G478" s="10" t="str">
        <f>IFERROR(VLOOKUP(F478,'Data References'!$D$3:$E$55,2,FALSE),"")</f>
        <v/>
      </c>
      <c r="H478" s="10" t="str">
        <f t="shared" si="35"/>
        <v/>
      </c>
      <c r="I478" s="7" t="str">
        <f t="shared" si="36"/>
        <v/>
      </c>
      <c r="J478" s="14"/>
      <c r="K478" s="7" t="str">
        <f t="shared" si="37"/>
        <v/>
      </c>
      <c r="L478" s="7" t="str" cm="1">
        <f t="array" ref="L478">IFERROR(IF(COUNTBLANK(M478:Q478)&gt;0, "", IF(AND(M478:Q478="Pass"), "Pass", "Fail")), "")</f>
        <v/>
      </c>
      <c r="M478" s="7"/>
      <c r="N478" s="7"/>
      <c r="O478" s="7"/>
      <c r="P478" s="7"/>
      <c r="Q478" s="7"/>
      <c r="R478" s="7" t="str">
        <f t="shared" si="38"/>
        <v/>
      </c>
      <c r="S478" s="14"/>
      <c r="T478" s="7" t="str">
        <f t="shared" si="39"/>
        <v/>
      </c>
      <c r="U478" s="2"/>
    </row>
    <row r="479" spans="1:21" x14ac:dyDescent="0.25">
      <c r="A479" s="14"/>
      <c r="B479" s="14"/>
      <c r="C479" s="14"/>
      <c r="D479" s="14"/>
      <c r="E479" s="14"/>
      <c r="F479" s="10" t="str">
        <f>IFERROR(VLOOKUP(E479, 'Data References'!$C$3:$D$55, 2, FALSE),"")</f>
        <v/>
      </c>
      <c r="G479" s="10" t="str">
        <f>IFERROR(VLOOKUP(F479,'Data References'!$D$3:$E$55,2,FALSE),"")</f>
        <v/>
      </c>
      <c r="H479" s="10" t="str">
        <f t="shared" si="35"/>
        <v/>
      </c>
      <c r="I479" s="7" t="str">
        <f t="shared" si="36"/>
        <v/>
      </c>
      <c r="J479" s="14"/>
      <c r="K479" s="7" t="str">
        <f t="shared" si="37"/>
        <v/>
      </c>
      <c r="L479" s="7" t="str" cm="1">
        <f t="array" ref="L479">IFERROR(IF(COUNTBLANK(M479:Q479)&gt;0, "", IF(AND(M479:Q479="Pass"), "Pass", "Fail")), "")</f>
        <v/>
      </c>
      <c r="M479" s="7"/>
      <c r="N479" s="7"/>
      <c r="O479" s="7"/>
      <c r="P479" s="7"/>
      <c r="Q479" s="7"/>
      <c r="R479" s="7" t="str">
        <f t="shared" si="38"/>
        <v/>
      </c>
      <c r="S479" s="14"/>
      <c r="T479" s="7" t="str">
        <f t="shared" si="39"/>
        <v/>
      </c>
      <c r="U479" s="2"/>
    </row>
    <row r="480" spans="1:21" x14ac:dyDescent="0.25">
      <c r="A480" s="14"/>
      <c r="B480" s="14"/>
      <c r="C480" s="14"/>
      <c r="D480" s="14"/>
      <c r="E480" s="14"/>
      <c r="F480" s="10" t="str">
        <f>IFERROR(VLOOKUP(E480, 'Data References'!$C$3:$D$55, 2, FALSE),"")</f>
        <v/>
      </c>
      <c r="G480" s="10" t="str">
        <f>IFERROR(VLOOKUP(F480,'Data References'!$D$3:$E$55,2,FALSE),"")</f>
        <v/>
      </c>
      <c r="H480" s="10" t="str">
        <f t="shared" si="35"/>
        <v/>
      </c>
      <c r="I480" s="7" t="str">
        <f t="shared" si="36"/>
        <v/>
      </c>
      <c r="J480" s="14"/>
      <c r="K480" s="7" t="str">
        <f t="shared" si="37"/>
        <v/>
      </c>
      <c r="L480" s="7" t="str" cm="1">
        <f t="array" ref="L480">IFERROR(IF(COUNTBLANK(M480:Q480)&gt;0, "", IF(AND(M480:Q480="Pass"), "Pass", "Fail")), "")</f>
        <v/>
      </c>
      <c r="M480" s="7"/>
      <c r="N480" s="7"/>
      <c r="O480" s="7"/>
      <c r="P480" s="7"/>
      <c r="Q480" s="7"/>
      <c r="R480" s="7" t="str">
        <f t="shared" si="38"/>
        <v/>
      </c>
      <c r="S480" s="14"/>
      <c r="T480" s="7" t="str">
        <f t="shared" si="39"/>
        <v/>
      </c>
      <c r="U480" s="2"/>
    </row>
    <row r="481" spans="1:21" x14ac:dyDescent="0.25">
      <c r="A481" s="14"/>
      <c r="B481" s="14"/>
      <c r="C481" s="14"/>
      <c r="D481" s="14"/>
      <c r="E481" s="14"/>
      <c r="F481" s="10" t="str">
        <f>IFERROR(VLOOKUP(E481, 'Data References'!$C$3:$D$55, 2, FALSE),"")</f>
        <v/>
      </c>
      <c r="G481" s="10" t="str">
        <f>IFERROR(VLOOKUP(F481,'Data References'!$D$3:$E$55,2,FALSE),"")</f>
        <v/>
      </c>
      <c r="H481" s="10" t="str">
        <f t="shared" si="35"/>
        <v/>
      </c>
      <c r="I481" s="7" t="str">
        <f t="shared" si="36"/>
        <v/>
      </c>
      <c r="J481" s="14"/>
      <c r="K481" s="7" t="str">
        <f t="shared" si="37"/>
        <v/>
      </c>
      <c r="L481" s="7" t="str" cm="1">
        <f t="array" ref="L481">IFERROR(IF(COUNTBLANK(M481:Q481)&gt;0, "", IF(AND(M481:Q481="Pass"), "Pass", "Fail")), "")</f>
        <v/>
      </c>
      <c r="M481" s="7"/>
      <c r="N481" s="7"/>
      <c r="O481" s="7"/>
      <c r="P481" s="7"/>
      <c r="Q481" s="7"/>
      <c r="R481" s="7" t="str">
        <f t="shared" si="38"/>
        <v/>
      </c>
      <c r="S481" s="14"/>
      <c r="T481" s="7" t="str">
        <f t="shared" si="39"/>
        <v/>
      </c>
      <c r="U481" s="2"/>
    </row>
    <row r="482" spans="1:21" x14ac:dyDescent="0.25">
      <c r="A482" s="14"/>
      <c r="B482" s="14"/>
      <c r="C482" s="14"/>
      <c r="D482" s="14"/>
      <c r="E482" s="14"/>
      <c r="F482" s="10" t="str">
        <f>IFERROR(VLOOKUP(E482, 'Data References'!$C$3:$D$55, 2, FALSE),"")</f>
        <v/>
      </c>
      <c r="G482" s="10" t="str">
        <f>IFERROR(VLOOKUP(F482,'Data References'!$D$3:$E$55,2,FALSE),"")</f>
        <v/>
      </c>
      <c r="H482" s="10" t="str">
        <f t="shared" si="35"/>
        <v/>
      </c>
      <c r="I482" s="7" t="str">
        <f t="shared" si="36"/>
        <v/>
      </c>
      <c r="J482" s="14"/>
      <c r="K482" s="7" t="str">
        <f t="shared" si="37"/>
        <v/>
      </c>
      <c r="L482" s="7" t="str" cm="1">
        <f t="array" ref="L482">IFERROR(IF(COUNTBLANK(M482:Q482)&gt;0, "", IF(AND(M482:Q482="Pass"), "Pass", "Fail")), "")</f>
        <v/>
      </c>
      <c r="M482" s="7"/>
      <c r="N482" s="7"/>
      <c r="O482" s="7"/>
      <c r="P482" s="7"/>
      <c r="Q482" s="7"/>
      <c r="R482" s="7" t="str">
        <f t="shared" si="38"/>
        <v/>
      </c>
      <c r="S482" s="14"/>
      <c r="T482" s="7" t="str">
        <f t="shared" si="39"/>
        <v/>
      </c>
      <c r="U482" s="2"/>
    </row>
    <row r="483" spans="1:21" x14ac:dyDescent="0.25">
      <c r="A483" s="14"/>
      <c r="B483" s="14"/>
      <c r="C483" s="14"/>
      <c r="D483" s="14"/>
      <c r="E483" s="14"/>
      <c r="F483" s="10" t="str">
        <f>IFERROR(VLOOKUP(E483, 'Data References'!$C$3:$D$55, 2, FALSE),"")</f>
        <v/>
      </c>
      <c r="G483" s="10" t="str">
        <f>IFERROR(VLOOKUP(F483,'Data References'!$D$3:$E$55,2,FALSE),"")</f>
        <v/>
      </c>
      <c r="H483" s="10" t="str">
        <f t="shared" si="35"/>
        <v/>
      </c>
      <c r="I483" s="7" t="str">
        <f t="shared" si="36"/>
        <v/>
      </c>
      <c r="J483" s="14"/>
      <c r="K483" s="7" t="str">
        <f t="shared" si="37"/>
        <v/>
      </c>
      <c r="L483" s="7" t="str" cm="1">
        <f t="array" ref="L483">IFERROR(IF(COUNTBLANK(M483:Q483)&gt;0, "", IF(AND(M483:Q483="Pass"), "Pass", "Fail")), "")</f>
        <v/>
      </c>
      <c r="M483" s="7"/>
      <c r="N483" s="7"/>
      <c r="O483" s="7"/>
      <c r="P483" s="7"/>
      <c r="Q483" s="7"/>
      <c r="R483" s="7" t="str">
        <f t="shared" si="38"/>
        <v/>
      </c>
      <c r="S483" s="14"/>
      <c r="T483" s="7" t="str">
        <f t="shared" si="39"/>
        <v/>
      </c>
      <c r="U483" s="2"/>
    </row>
    <row r="484" spans="1:21" x14ac:dyDescent="0.25">
      <c r="A484" s="14"/>
      <c r="B484" s="14"/>
      <c r="C484" s="14"/>
      <c r="D484" s="14"/>
      <c r="E484" s="14"/>
      <c r="F484" s="10" t="str">
        <f>IFERROR(VLOOKUP(E484, 'Data References'!$C$3:$D$55, 2, FALSE),"")</f>
        <v/>
      </c>
      <c r="G484" s="10" t="str">
        <f>IFERROR(VLOOKUP(F484,'Data References'!$D$3:$E$55,2,FALSE),"")</f>
        <v/>
      </c>
      <c r="H484" s="10" t="str">
        <f t="shared" si="35"/>
        <v/>
      </c>
      <c r="I484" s="7" t="str">
        <f t="shared" si="36"/>
        <v/>
      </c>
      <c r="J484" s="14"/>
      <c r="K484" s="7" t="str">
        <f t="shared" si="37"/>
        <v/>
      </c>
      <c r="L484" s="7" t="str" cm="1">
        <f t="array" ref="L484">IFERROR(IF(COUNTBLANK(M484:Q484)&gt;0, "", IF(AND(M484:Q484="Pass"), "Pass", "Fail")), "")</f>
        <v/>
      </c>
      <c r="M484" s="7"/>
      <c r="N484" s="7"/>
      <c r="O484" s="7"/>
      <c r="P484" s="7"/>
      <c r="Q484" s="7"/>
      <c r="R484" s="7" t="str">
        <f t="shared" si="38"/>
        <v/>
      </c>
      <c r="S484" s="14"/>
      <c r="T484" s="7" t="str">
        <f t="shared" si="39"/>
        <v/>
      </c>
      <c r="U484" s="2"/>
    </row>
    <row r="485" spans="1:21" x14ac:dyDescent="0.25">
      <c r="A485" s="14"/>
      <c r="B485" s="14"/>
      <c r="C485" s="14"/>
      <c r="D485" s="14"/>
      <c r="E485" s="14"/>
      <c r="F485" s="10" t="str">
        <f>IFERROR(VLOOKUP(E485, 'Data References'!$C$3:$D$55, 2, FALSE),"")</f>
        <v/>
      </c>
      <c r="G485" s="10" t="str">
        <f>IFERROR(VLOOKUP(F485,'Data References'!$D$3:$E$55,2,FALSE),"")</f>
        <v/>
      </c>
      <c r="H485" s="10" t="str">
        <f t="shared" si="35"/>
        <v/>
      </c>
      <c r="I485" s="7" t="str">
        <f t="shared" si="36"/>
        <v/>
      </c>
      <c r="J485" s="14"/>
      <c r="K485" s="7" t="str">
        <f t="shared" si="37"/>
        <v/>
      </c>
      <c r="L485" s="7" t="str" cm="1">
        <f t="array" ref="L485">IFERROR(IF(COUNTBLANK(M485:Q485)&gt;0, "", IF(AND(M485:Q485="Pass"), "Pass", "Fail")), "")</f>
        <v/>
      </c>
      <c r="M485" s="7"/>
      <c r="N485" s="7"/>
      <c r="O485" s="7"/>
      <c r="P485" s="7"/>
      <c r="Q485" s="7"/>
      <c r="R485" s="7" t="str">
        <f t="shared" si="38"/>
        <v/>
      </c>
      <c r="S485" s="14"/>
      <c r="T485" s="7" t="str">
        <f t="shared" si="39"/>
        <v/>
      </c>
      <c r="U485" s="2"/>
    </row>
    <row r="486" spans="1:21" x14ac:dyDescent="0.25">
      <c r="A486" s="14"/>
      <c r="B486" s="14"/>
      <c r="C486" s="14"/>
      <c r="D486" s="14"/>
      <c r="E486" s="14"/>
      <c r="F486" s="10" t="str">
        <f>IFERROR(VLOOKUP(E486, 'Data References'!$C$3:$D$55, 2, FALSE),"")</f>
        <v/>
      </c>
      <c r="G486" s="10" t="str">
        <f>IFERROR(VLOOKUP(F486,'Data References'!$D$3:$E$55,2,FALSE),"")</f>
        <v/>
      </c>
      <c r="H486" s="10" t="str">
        <f t="shared" si="35"/>
        <v/>
      </c>
      <c r="I486" s="7" t="str">
        <f t="shared" si="36"/>
        <v/>
      </c>
      <c r="J486" s="14"/>
      <c r="K486" s="7" t="str">
        <f t="shared" si="37"/>
        <v/>
      </c>
      <c r="L486" s="7" t="str" cm="1">
        <f t="array" ref="L486">IFERROR(IF(COUNTBLANK(M486:Q486)&gt;0, "", IF(AND(M486:Q486="Pass"), "Pass", "Fail")), "")</f>
        <v/>
      </c>
      <c r="M486" s="7"/>
      <c r="N486" s="7"/>
      <c r="O486" s="7"/>
      <c r="P486" s="7"/>
      <c r="Q486" s="7"/>
      <c r="R486" s="7" t="str">
        <f t="shared" si="38"/>
        <v/>
      </c>
      <c r="S486" s="14"/>
      <c r="T486" s="7" t="str">
        <f t="shared" si="39"/>
        <v/>
      </c>
      <c r="U486" s="2"/>
    </row>
    <row r="487" spans="1:21" x14ac:dyDescent="0.25">
      <c r="A487" s="14"/>
      <c r="B487" s="14"/>
      <c r="C487" s="14"/>
      <c r="D487" s="14"/>
      <c r="E487" s="14"/>
      <c r="F487" s="10" t="str">
        <f>IFERROR(VLOOKUP(E487, 'Data References'!$C$3:$D$55, 2, FALSE),"")</f>
        <v/>
      </c>
      <c r="G487" s="10" t="str">
        <f>IFERROR(VLOOKUP(F487,'Data References'!$D$3:$E$55,2,FALSE),"")</f>
        <v/>
      </c>
      <c r="H487" s="10" t="str">
        <f t="shared" si="35"/>
        <v/>
      </c>
      <c r="I487" s="7" t="str">
        <f t="shared" si="36"/>
        <v/>
      </c>
      <c r="J487" s="14"/>
      <c r="K487" s="7" t="str">
        <f t="shared" si="37"/>
        <v/>
      </c>
      <c r="L487" s="7" t="str" cm="1">
        <f t="array" ref="L487">IFERROR(IF(COUNTBLANK(M487:Q487)&gt;0, "", IF(AND(M487:Q487="Pass"), "Pass", "Fail")), "")</f>
        <v/>
      </c>
      <c r="M487" s="7"/>
      <c r="N487" s="7"/>
      <c r="O487" s="7"/>
      <c r="P487" s="7"/>
      <c r="Q487" s="7"/>
      <c r="R487" s="7" t="str">
        <f t="shared" si="38"/>
        <v/>
      </c>
      <c r="S487" s="14"/>
      <c r="T487" s="7" t="str">
        <f t="shared" si="39"/>
        <v/>
      </c>
      <c r="U487" s="2"/>
    </row>
    <row r="488" spans="1:21" x14ac:dyDescent="0.25">
      <c r="A488" s="14"/>
      <c r="B488" s="14"/>
      <c r="C488" s="14"/>
      <c r="D488" s="14"/>
      <c r="E488" s="14"/>
      <c r="F488" s="10" t="str">
        <f>IFERROR(VLOOKUP(E488, 'Data References'!$C$3:$D$55, 2, FALSE),"")</f>
        <v/>
      </c>
      <c r="G488" s="10" t="str">
        <f>IFERROR(VLOOKUP(F488,'Data References'!$D$3:$E$55,2,FALSE),"")</f>
        <v/>
      </c>
      <c r="H488" s="10" t="str">
        <f t="shared" si="35"/>
        <v/>
      </c>
      <c r="I488" s="7" t="str">
        <f t="shared" si="36"/>
        <v/>
      </c>
      <c r="J488" s="14"/>
      <c r="K488" s="7" t="str">
        <f t="shared" si="37"/>
        <v/>
      </c>
      <c r="L488" s="7" t="str" cm="1">
        <f t="array" ref="L488">IFERROR(IF(COUNTBLANK(M488:Q488)&gt;0, "", IF(AND(M488:Q488="Pass"), "Pass", "Fail")), "")</f>
        <v/>
      </c>
      <c r="M488" s="7"/>
      <c r="N488" s="7"/>
      <c r="O488" s="7"/>
      <c r="P488" s="7"/>
      <c r="Q488" s="7"/>
      <c r="R488" s="7" t="str">
        <f t="shared" si="38"/>
        <v/>
      </c>
      <c r="S488" s="14"/>
      <c r="T488" s="7" t="str">
        <f t="shared" si="39"/>
        <v/>
      </c>
      <c r="U488" s="2"/>
    </row>
    <row r="489" spans="1:21" x14ac:dyDescent="0.25">
      <c r="A489" s="14"/>
      <c r="B489" s="14"/>
      <c r="C489" s="14"/>
      <c r="D489" s="14"/>
      <c r="E489" s="14"/>
      <c r="F489" s="10" t="str">
        <f>IFERROR(VLOOKUP(E489, 'Data References'!$C$3:$D$55, 2, FALSE),"")</f>
        <v/>
      </c>
      <c r="G489" s="10" t="str">
        <f>IFERROR(VLOOKUP(F489,'Data References'!$D$3:$E$55,2,FALSE),"")</f>
        <v/>
      </c>
      <c r="H489" s="10" t="str">
        <f t="shared" si="35"/>
        <v/>
      </c>
      <c r="I489" s="7" t="str">
        <f t="shared" si="36"/>
        <v/>
      </c>
      <c r="J489" s="14"/>
      <c r="K489" s="7" t="str">
        <f t="shared" si="37"/>
        <v/>
      </c>
      <c r="L489" s="7" t="str" cm="1">
        <f t="array" ref="L489">IFERROR(IF(COUNTBLANK(M489:Q489)&gt;0, "", IF(AND(M489:Q489="Pass"), "Pass", "Fail")), "")</f>
        <v/>
      </c>
      <c r="M489" s="7"/>
      <c r="N489" s="7"/>
      <c r="O489" s="7"/>
      <c r="P489" s="7"/>
      <c r="Q489" s="7"/>
      <c r="R489" s="7" t="str">
        <f t="shared" si="38"/>
        <v/>
      </c>
      <c r="S489" s="14"/>
      <c r="T489" s="7" t="str">
        <f t="shared" si="39"/>
        <v/>
      </c>
      <c r="U489" s="2"/>
    </row>
    <row r="490" spans="1:21" x14ac:dyDescent="0.25">
      <c r="A490" s="14"/>
      <c r="B490" s="14"/>
      <c r="C490" s="14"/>
      <c r="D490" s="14"/>
      <c r="E490" s="14"/>
      <c r="F490" s="10" t="str">
        <f>IFERROR(VLOOKUP(E490, 'Data References'!$C$3:$D$55, 2, FALSE),"")</f>
        <v/>
      </c>
      <c r="G490" s="10" t="str">
        <f>IFERROR(VLOOKUP(F490,'Data References'!$D$3:$E$55,2,FALSE),"")</f>
        <v/>
      </c>
      <c r="H490" s="10" t="str">
        <f t="shared" si="35"/>
        <v/>
      </c>
      <c r="I490" s="7" t="str">
        <f t="shared" si="36"/>
        <v/>
      </c>
      <c r="J490" s="14"/>
      <c r="K490" s="7" t="str">
        <f t="shared" si="37"/>
        <v/>
      </c>
      <c r="L490" s="7" t="str" cm="1">
        <f t="array" ref="L490">IFERROR(IF(COUNTBLANK(M490:Q490)&gt;0, "", IF(AND(M490:Q490="Pass"), "Pass", "Fail")), "")</f>
        <v/>
      </c>
      <c r="M490" s="7"/>
      <c r="N490" s="7"/>
      <c r="O490" s="7"/>
      <c r="P490" s="7"/>
      <c r="Q490" s="7"/>
      <c r="R490" s="7" t="str">
        <f t="shared" si="38"/>
        <v/>
      </c>
      <c r="S490" s="14"/>
      <c r="T490" s="7" t="str">
        <f t="shared" si="39"/>
        <v/>
      </c>
      <c r="U490" s="2"/>
    </row>
    <row r="491" spans="1:21" x14ac:dyDescent="0.25">
      <c r="A491" s="14"/>
      <c r="B491" s="14"/>
      <c r="C491" s="14"/>
      <c r="D491" s="14"/>
      <c r="E491" s="14"/>
      <c r="F491" s="10" t="str">
        <f>IFERROR(VLOOKUP(E491, 'Data References'!$C$3:$D$55, 2, FALSE),"")</f>
        <v/>
      </c>
      <c r="G491" s="10" t="str">
        <f>IFERROR(VLOOKUP(F491,'Data References'!$D$3:$E$55,2,FALSE),"")</f>
        <v/>
      </c>
      <c r="H491" s="10" t="str">
        <f t="shared" si="35"/>
        <v/>
      </c>
      <c r="I491" s="7" t="str">
        <f t="shared" si="36"/>
        <v/>
      </c>
      <c r="J491" s="14"/>
      <c r="K491" s="7" t="str">
        <f t="shared" si="37"/>
        <v/>
      </c>
      <c r="L491" s="7" t="str" cm="1">
        <f t="array" ref="L491">IFERROR(IF(COUNTBLANK(M491:Q491)&gt;0, "", IF(AND(M491:Q491="Pass"), "Pass", "Fail")), "")</f>
        <v/>
      </c>
      <c r="M491" s="7"/>
      <c r="N491" s="7"/>
      <c r="O491" s="7"/>
      <c r="P491" s="7"/>
      <c r="Q491" s="7"/>
      <c r="R491" s="7" t="str">
        <f t="shared" si="38"/>
        <v/>
      </c>
      <c r="S491" s="14"/>
      <c r="T491" s="7" t="str">
        <f t="shared" si="39"/>
        <v/>
      </c>
      <c r="U491" s="2"/>
    </row>
    <row r="492" spans="1:21" x14ac:dyDescent="0.25">
      <c r="A492" s="14"/>
      <c r="B492" s="14"/>
      <c r="C492" s="14"/>
      <c r="D492" s="14"/>
      <c r="E492" s="14"/>
      <c r="F492" s="10" t="str">
        <f>IFERROR(VLOOKUP(E492, 'Data References'!$C$3:$D$55, 2, FALSE),"")</f>
        <v/>
      </c>
      <c r="G492" s="10" t="str">
        <f>IFERROR(VLOOKUP(F492,'Data References'!$D$3:$E$55,2,FALSE),"")</f>
        <v/>
      </c>
      <c r="H492" s="10" t="str">
        <f t="shared" si="35"/>
        <v/>
      </c>
      <c r="I492" s="7" t="str">
        <f t="shared" si="36"/>
        <v/>
      </c>
      <c r="J492" s="14"/>
      <c r="K492" s="7" t="str">
        <f t="shared" si="37"/>
        <v/>
      </c>
      <c r="L492" s="7" t="str" cm="1">
        <f t="array" ref="L492">IFERROR(IF(COUNTBLANK(M492:Q492)&gt;0, "", IF(AND(M492:Q492="Pass"), "Pass", "Fail")), "")</f>
        <v/>
      </c>
      <c r="M492" s="7"/>
      <c r="N492" s="7"/>
      <c r="O492" s="7"/>
      <c r="P492" s="7"/>
      <c r="Q492" s="7"/>
      <c r="R492" s="7" t="str">
        <f t="shared" si="38"/>
        <v/>
      </c>
      <c r="S492" s="14"/>
      <c r="T492" s="7" t="str">
        <f t="shared" si="39"/>
        <v/>
      </c>
      <c r="U492" s="2"/>
    </row>
    <row r="493" spans="1:21" x14ac:dyDescent="0.25">
      <c r="A493" s="14"/>
      <c r="B493" s="14"/>
      <c r="C493" s="14"/>
      <c r="D493" s="14"/>
      <c r="E493" s="14"/>
      <c r="F493" s="10" t="str">
        <f>IFERROR(VLOOKUP(E493, 'Data References'!$C$3:$D$55, 2, FALSE),"")</f>
        <v/>
      </c>
      <c r="G493" s="10" t="str">
        <f>IFERROR(VLOOKUP(F493,'Data References'!$D$3:$E$55,2,FALSE),"")</f>
        <v/>
      </c>
      <c r="H493" s="10" t="str">
        <f t="shared" si="35"/>
        <v/>
      </c>
      <c r="I493" s="7" t="str">
        <f t="shared" si="36"/>
        <v/>
      </c>
      <c r="J493" s="14"/>
      <c r="K493" s="7" t="str">
        <f t="shared" si="37"/>
        <v/>
      </c>
      <c r="L493" s="7" t="str" cm="1">
        <f t="array" ref="L493">IFERROR(IF(COUNTBLANK(M493:Q493)&gt;0, "", IF(AND(M493:Q493="Pass"), "Pass", "Fail")), "")</f>
        <v/>
      </c>
      <c r="M493" s="7"/>
      <c r="N493" s="7"/>
      <c r="O493" s="7"/>
      <c r="P493" s="7"/>
      <c r="Q493" s="7"/>
      <c r="R493" s="7" t="str">
        <f t="shared" si="38"/>
        <v/>
      </c>
      <c r="S493" s="14"/>
      <c r="T493" s="7" t="str">
        <f t="shared" si="39"/>
        <v/>
      </c>
      <c r="U493" s="2"/>
    </row>
    <row r="494" spans="1:21" x14ac:dyDescent="0.25">
      <c r="A494" s="14"/>
      <c r="B494" s="14"/>
      <c r="C494" s="14"/>
      <c r="D494" s="14"/>
      <c r="E494" s="14"/>
      <c r="F494" s="10" t="str">
        <f>IFERROR(VLOOKUP(E494, 'Data References'!$C$3:$D$55, 2, FALSE),"")</f>
        <v/>
      </c>
      <c r="G494" s="10" t="str">
        <f>IFERROR(VLOOKUP(F494,'Data References'!$D$3:$E$55,2,FALSE),"")</f>
        <v/>
      </c>
      <c r="H494" s="10" t="str">
        <f t="shared" si="35"/>
        <v/>
      </c>
      <c r="I494" s="7" t="str">
        <f t="shared" si="36"/>
        <v/>
      </c>
      <c r="J494" s="14"/>
      <c r="K494" s="7" t="str">
        <f t="shared" si="37"/>
        <v/>
      </c>
      <c r="L494" s="7" t="str" cm="1">
        <f t="array" ref="L494">IFERROR(IF(COUNTBLANK(M494:Q494)&gt;0, "", IF(AND(M494:Q494="Pass"), "Pass", "Fail")), "")</f>
        <v/>
      </c>
      <c r="M494" s="7"/>
      <c r="N494" s="7"/>
      <c r="O494" s="7"/>
      <c r="P494" s="7"/>
      <c r="Q494" s="7"/>
      <c r="R494" s="7" t="str">
        <f t="shared" si="38"/>
        <v/>
      </c>
      <c r="S494" s="14"/>
      <c r="T494" s="7" t="str">
        <f t="shared" si="39"/>
        <v/>
      </c>
      <c r="U494" s="2"/>
    </row>
    <row r="495" spans="1:21" x14ac:dyDescent="0.25">
      <c r="A495" s="14"/>
      <c r="B495" s="14"/>
      <c r="C495" s="14"/>
      <c r="D495" s="14"/>
      <c r="E495" s="14"/>
      <c r="F495" s="10" t="str">
        <f>IFERROR(VLOOKUP(E495, 'Data References'!$C$3:$D$55, 2, FALSE),"")</f>
        <v/>
      </c>
      <c r="G495" s="10" t="str">
        <f>IFERROR(VLOOKUP(F495,'Data References'!$D$3:$E$55,2,FALSE),"")</f>
        <v/>
      </c>
      <c r="H495" s="10" t="str">
        <f t="shared" si="35"/>
        <v/>
      </c>
      <c r="I495" s="7" t="str">
        <f t="shared" si="36"/>
        <v/>
      </c>
      <c r="J495" s="14"/>
      <c r="K495" s="7" t="str">
        <f t="shared" si="37"/>
        <v/>
      </c>
      <c r="L495" s="7" t="str" cm="1">
        <f t="array" ref="L495">IFERROR(IF(COUNTBLANK(M495:Q495)&gt;0, "", IF(AND(M495:Q495="Pass"), "Pass", "Fail")), "")</f>
        <v/>
      </c>
      <c r="M495" s="7"/>
      <c r="N495" s="7"/>
      <c r="O495" s="7"/>
      <c r="P495" s="7"/>
      <c r="Q495" s="7"/>
      <c r="R495" s="7" t="str">
        <f t="shared" si="38"/>
        <v/>
      </c>
      <c r="S495" s="14"/>
      <c r="T495" s="7" t="str">
        <f t="shared" si="39"/>
        <v/>
      </c>
      <c r="U495" s="2"/>
    </row>
    <row r="496" spans="1:21" x14ac:dyDescent="0.25">
      <c r="A496" s="14"/>
      <c r="B496" s="14"/>
      <c r="C496" s="14"/>
      <c r="D496" s="14"/>
      <c r="E496" s="14"/>
      <c r="F496" s="10" t="str">
        <f>IFERROR(VLOOKUP(E496, 'Data References'!$C$3:$D$55, 2, FALSE),"")</f>
        <v/>
      </c>
      <c r="G496" s="10" t="str">
        <f>IFERROR(VLOOKUP(F496,'Data References'!$D$3:$E$55,2,FALSE),"")</f>
        <v/>
      </c>
      <c r="H496" s="10" t="str">
        <f t="shared" si="35"/>
        <v/>
      </c>
      <c r="I496" s="7" t="str">
        <f t="shared" si="36"/>
        <v/>
      </c>
      <c r="J496" s="14"/>
      <c r="K496" s="7" t="str">
        <f t="shared" si="37"/>
        <v/>
      </c>
      <c r="L496" s="7" t="str" cm="1">
        <f t="array" ref="L496">IFERROR(IF(COUNTBLANK(M496:Q496)&gt;0, "", IF(AND(M496:Q496="Pass"), "Pass", "Fail")), "")</f>
        <v/>
      </c>
      <c r="M496" s="7"/>
      <c r="N496" s="7"/>
      <c r="O496" s="7"/>
      <c r="P496" s="7"/>
      <c r="Q496" s="7"/>
      <c r="R496" s="7" t="str">
        <f t="shared" si="38"/>
        <v/>
      </c>
      <c r="S496" s="14"/>
      <c r="T496" s="7" t="str">
        <f t="shared" si="39"/>
        <v/>
      </c>
      <c r="U496" s="2"/>
    </row>
    <row r="497" spans="1:21" x14ac:dyDescent="0.25">
      <c r="A497" s="14"/>
      <c r="B497" s="14"/>
      <c r="C497" s="14"/>
      <c r="D497" s="14"/>
      <c r="E497" s="14"/>
      <c r="F497" s="10" t="str">
        <f>IFERROR(VLOOKUP(E497, 'Data References'!$C$3:$D$55, 2, FALSE),"")</f>
        <v/>
      </c>
      <c r="G497" s="10" t="str">
        <f>IFERROR(VLOOKUP(F497,'Data References'!$D$3:$E$55,2,FALSE),"")</f>
        <v/>
      </c>
      <c r="H497" s="10" t="str">
        <f t="shared" si="35"/>
        <v/>
      </c>
      <c r="I497" s="7" t="str">
        <f t="shared" si="36"/>
        <v/>
      </c>
      <c r="J497" s="14"/>
      <c r="K497" s="7" t="str">
        <f t="shared" si="37"/>
        <v/>
      </c>
      <c r="L497" s="7" t="str" cm="1">
        <f t="array" ref="L497">IFERROR(IF(COUNTBLANK(M497:Q497)&gt;0, "", IF(AND(M497:Q497="Pass"), "Pass", "Fail")), "")</f>
        <v/>
      </c>
      <c r="M497" s="7"/>
      <c r="N497" s="7"/>
      <c r="O497" s="7"/>
      <c r="P497" s="7"/>
      <c r="Q497" s="7"/>
      <c r="R497" s="7" t="str">
        <f t="shared" si="38"/>
        <v/>
      </c>
      <c r="S497" s="14"/>
      <c r="T497" s="7" t="str">
        <f t="shared" si="39"/>
        <v/>
      </c>
      <c r="U497" s="2"/>
    </row>
    <row r="498" spans="1:21" x14ac:dyDescent="0.25">
      <c r="A498" s="14"/>
      <c r="B498" s="14"/>
      <c r="C498" s="14"/>
      <c r="D498" s="14"/>
      <c r="E498" s="14"/>
      <c r="F498" s="10" t="str">
        <f>IFERROR(VLOOKUP(E498, 'Data References'!$C$3:$D$55, 2, FALSE),"")</f>
        <v/>
      </c>
      <c r="G498" s="10" t="str">
        <f>IFERROR(VLOOKUP(F498,'Data References'!$D$3:$E$55,2,FALSE),"")</f>
        <v/>
      </c>
      <c r="H498" s="10" t="str">
        <f t="shared" si="35"/>
        <v/>
      </c>
      <c r="I498" s="7" t="str">
        <f t="shared" si="36"/>
        <v/>
      </c>
      <c r="J498" s="14"/>
      <c r="K498" s="7" t="str">
        <f t="shared" si="37"/>
        <v/>
      </c>
      <c r="L498" s="7" t="str" cm="1">
        <f t="array" ref="L498">IFERROR(IF(COUNTBLANK(M498:Q498)&gt;0, "", IF(AND(M498:Q498="Pass"), "Pass", "Fail")), "")</f>
        <v/>
      </c>
      <c r="M498" s="7"/>
      <c r="N498" s="7"/>
      <c r="O498" s="7"/>
      <c r="P498" s="7"/>
      <c r="Q498" s="7"/>
      <c r="R498" s="7" t="str">
        <f t="shared" si="38"/>
        <v/>
      </c>
      <c r="S498" s="14"/>
      <c r="T498" s="7" t="str">
        <f t="shared" si="39"/>
        <v/>
      </c>
      <c r="U498" s="2"/>
    </row>
    <row r="499" spans="1:21" x14ac:dyDescent="0.25">
      <c r="A499" s="14"/>
      <c r="B499" s="14"/>
      <c r="C499" s="14"/>
      <c r="D499" s="14"/>
      <c r="E499" s="14"/>
      <c r="F499" s="10" t="str">
        <f>IFERROR(VLOOKUP(E499, 'Data References'!$C$3:$D$55, 2, FALSE),"")</f>
        <v/>
      </c>
      <c r="G499" s="10" t="str">
        <f>IFERROR(VLOOKUP(F499,'Data References'!$D$3:$E$55,2,FALSE),"")</f>
        <v/>
      </c>
      <c r="H499" s="10" t="str">
        <f t="shared" si="35"/>
        <v/>
      </c>
      <c r="I499" s="7" t="str">
        <f t="shared" si="36"/>
        <v/>
      </c>
      <c r="J499" s="14"/>
      <c r="K499" s="7" t="str">
        <f t="shared" si="37"/>
        <v/>
      </c>
      <c r="L499" s="7" t="str" cm="1">
        <f t="array" ref="L499">IFERROR(IF(COUNTBLANK(M499:Q499)&gt;0, "", IF(AND(M499:Q499="Pass"), "Pass", "Fail")), "")</f>
        <v/>
      </c>
      <c r="M499" s="7"/>
      <c r="N499" s="7"/>
      <c r="O499" s="7"/>
      <c r="P499" s="7"/>
      <c r="Q499" s="7"/>
      <c r="R499" s="7" t="str">
        <f t="shared" si="38"/>
        <v/>
      </c>
      <c r="S499" s="14"/>
      <c r="T499" s="7" t="str">
        <f t="shared" si="39"/>
        <v/>
      </c>
      <c r="U499" s="2"/>
    </row>
    <row r="500" spans="1:21" x14ac:dyDescent="0.25">
      <c r="A500" s="14"/>
      <c r="B500" s="14"/>
      <c r="C500" s="14"/>
      <c r="D500" s="14"/>
      <c r="E500" s="14"/>
      <c r="F500" s="10" t="str">
        <f>IFERROR(VLOOKUP(E500, 'Data References'!$C$3:$D$55, 2, FALSE),"")</f>
        <v/>
      </c>
      <c r="G500" s="10" t="str">
        <f>IFERROR(VLOOKUP(F500,'Data References'!$D$3:$E$55,2,FALSE),"")</f>
        <v/>
      </c>
      <c r="H500" s="10" t="str">
        <f t="shared" si="35"/>
        <v/>
      </c>
      <c r="I500" s="7" t="str">
        <f t="shared" ref="I500" si="40">IFERROR(ROUNDDOWN(H500*G500,0),"")</f>
        <v/>
      </c>
      <c r="J500" s="14"/>
      <c r="K500" s="7" t="str">
        <f t="shared" si="37"/>
        <v/>
      </c>
      <c r="L500" s="7" t="str" cm="1">
        <f t="array" ref="L500">IFERROR(IF(COUNTBLANK(M500:Q500)&gt;0, "", IF(AND(M500:Q500="Pass"), "Pass", "Fail")), "")</f>
        <v/>
      </c>
      <c r="M500" s="7"/>
      <c r="N500" s="7"/>
      <c r="O500" s="7"/>
      <c r="P500" s="7"/>
      <c r="Q500" s="7"/>
      <c r="R500" s="7" t="str">
        <f t="shared" si="38"/>
        <v/>
      </c>
      <c r="S500" s="14"/>
      <c r="T500" s="7" t="str">
        <f t="shared" si="39"/>
        <v/>
      </c>
      <c r="U500" s="2"/>
    </row>
  </sheetData>
  <autoFilter ref="A1:K1" xr:uid="{3CCB16C9-C050-4743-8BA5-4631A98EFE23}"/>
  <mergeCells count="25">
    <mergeCell ref="V5:X5"/>
    <mergeCell ref="W6:X6"/>
    <mergeCell ref="W27:X27"/>
    <mergeCell ref="W28:X28"/>
    <mergeCell ref="W16:X16"/>
    <mergeCell ref="W17:X17"/>
    <mergeCell ref="W18:X18"/>
    <mergeCell ref="W19:X19"/>
    <mergeCell ref="W12:X12"/>
    <mergeCell ref="W13:X13"/>
    <mergeCell ref="W14:X14"/>
    <mergeCell ref="W15:X15"/>
    <mergeCell ref="W7:X7"/>
    <mergeCell ref="W8:X8"/>
    <mergeCell ref="W9:X9"/>
    <mergeCell ref="W10:X10"/>
    <mergeCell ref="W11:X11"/>
    <mergeCell ref="W20:X20"/>
    <mergeCell ref="W21:X21"/>
    <mergeCell ref="W24:X24"/>
    <mergeCell ref="V34:X43"/>
    <mergeCell ref="W22:X22"/>
    <mergeCell ref="W23:X23"/>
    <mergeCell ref="W25:X25"/>
    <mergeCell ref="W26:X26"/>
  </mergeCells>
  <phoneticPr fontId="4" type="noConversion"/>
  <conditionalFormatting sqref="K2:R500">
    <cfRule type="containsText" dxfId="5" priority="2" operator="containsText" text="Fail">
      <formula>NOT(ISERROR(SEARCH("Fail",K2)))</formula>
    </cfRule>
  </conditionalFormatting>
  <conditionalFormatting sqref="K2:R5003">
    <cfRule type="containsText" dxfId="4" priority="1" operator="containsText" text="Pass">
      <formula>NOT(ISERROR(SEARCH("Pass",K2)))</formula>
    </cfRule>
  </conditionalFormatting>
  <conditionalFormatting sqref="L2:L500 M3:P199">
    <cfRule type="containsText" dxfId="3" priority="3" operator="containsText" text="Pass">
      <formula>NOT(ISERROR(SEARCH("Pass",L2)))</formula>
    </cfRule>
    <cfRule type="containsText" dxfId="2" priority="4" operator="containsText" text="Fail">
      <formula>NOT(ISERROR(SEARCH("Fail",L2)))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5764B056-D029-4177-A13B-33E8AEE66A29}">
          <x14:formula1>
            <xm:f>'Data References'!$A$3:$A$4</xm:f>
          </x14:formula1>
          <xm:sqref>D2:D199</xm:sqref>
        </x14:dataValidation>
        <x14:dataValidation type="list" allowBlank="1" showInputMessage="1" showErrorMessage="1" xr:uid="{15D95D70-ADE8-44CE-AA7E-8EC243F1C553}">
          <x14:formula1>
            <xm:f>'Data References'!$F$3:$F$4</xm:f>
          </x14:formula1>
          <xm:sqref>M2:Q199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735C6-B14C-4D31-B2E6-127DEE825F0A}">
  <dimension ref="A1:X500"/>
  <sheetViews>
    <sheetView zoomScale="55" zoomScaleNormal="55" workbookViewId="0">
      <selection activeCell="AI29" sqref="AI29"/>
    </sheetView>
  </sheetViews>
  <sheetFormatPr defaultRowHeight="15" x14ac:dyDescent="0.25"/>
  <cols>
    <col min="1" max="1" width="8.5703125" bestFit="1" customWidth="1"/>
    <col min="2" max="2" width="28.5703125" customWidth="1"/>
    <col min="3" max="3" width="9.85546875" bestFit="1" customWidth="1"/>
    <col min="4" max="4" width="8.7109375" bestFit="1" customWidth="1"/>
    <col min="5" max="5" width="9" bestFit="1" customWidth="1"/>
    <col min="6" max="7" width="15" bestFit="1" customWidth="1"/>
    <col min="8" max="8" width="19.28515625" bestFit="1" customWidth="1"/>
    <col min="9" max="9" width="16.28515625" bestFit="1" customWidth="1"/>
    <col min="10" max="10" width="15.7109375" bestFit="1" customWidth="1"/>
    <col min="11" max="11" width="18.42578125" bestFit="1" customWidth="1"/>
    <col min="12" max="12" width="14.28515625" bestFit="1" customWidth="1"/>
    <col min="13" max="13" width="15.28515625" customWidth="1"/>
    <col min="14" max="14" width="14.140625" bestFit="1" customWidth="1"/>
    <col min="15" max="16" width="13.42578125" customWidth="1"/>
    <col min="17" max="17" width="15" customWidth="1"/>
    <col min="18" max="18" width="9.85546875" customWidth="1"/>
    <col min="19" max="19" width="7.140625" bestFit="1" customWidth="1"/>
    <col min="20" max="20" width="6.42578125" customWidth="1"/>
    <col min="21" max="21" width="35.85546875" bestFit="1" customWidth="1"/>
    <col min="22" max="22" width="28.28515625" customWidth="1"/>
    <col min="23" max="23" width="68.42578125" customWidth="1"/>
  </cols>
  <sheetData>
    <row r="1" spans="1:24" ht="49.15" customHeight="1" x14ac:dyDescent="0.25">
      <c r="A1" s="8" t="s">
        <v>43</v>
      </c>
      <c r="B1" s="4" t="s">
        <v>0</v>
      </c>
      <c r="C1" s="4" t="s">
        <v>1</v>
      </c>
      <c r="D1" s="4" t="s">
        <v>3</v>
      </c>
      <c r="E1" s="4" t="s">
        <v>5</v>
      </c>
      <c r="F1" s="4" t="s">
        <v>6</v>
      </c>
      <c r="G1" s="8" t="s">
        <v>17</v>
      </c>
      <c r="H1" s="8" t="s">
        <v>14</v>
      </c>
      <c r="I1" s="8" t="s">
        <v>85</v>
      </c>
      <c r="J1" s="8" t="s">
        <v>84</v>
      </c>
      <c r="K1" s="8" t="s">
        <v>56</v>
      </c>
      <c r="L1" s="8" t="s">
        <v>86</v>
      </c>
      <c r="M1" s="8" t="s">
        <v>83</v>
      </c>
      <c r="N1" s="8" t="s">
        <v>82</v>
      </c>
      <c r="O1" s="8" t="s">
        <v>99</v>
      </c>
      <c r="P1" s="8" t="s">
        <v>100</v>
      </c>
      <c r="Q1" s="8" t="s">
        <v>76</v>
      </c>
      <c r="R1" s="8" t="s">
        <v>68</v>
      </c>
      <c r="S1" s="8" t="s">
        <v>69</v>
      </c>
      <c r="T1" s="25"/>
      <c r="U1" s="7" t="s">
        <v>63</v>
      </c>
      <c r="V1" s="7" t="s">
        <v>64</v>
      </c>
      <c r="W1" s="7" t="s">
        <v>65</v>
      </c>
      <c r="X1" s="15"/>
    </row>
    <row r="2" spans="1:24" x14ac:dyDescent="0.25">
      <c r="A2" s="14" t="s">
        <v>4</v>
      </c>
      <c r="B2" s="10" t="s">
        <v>49</v>
      </c>
      <c r="C2" s="10" t="s">
        <v>2</v>
      </c>
      <c r="D2" s="10" t="s">
        <v>7</v>
      </c>
      <c r="E2" s="10">
        <v>21</v>
      </c>
      <c r="F2" s="10" t="str">
        <f>IFERROR(VLOOKUP(E2, 'Data References'!$C$3:$D$55, 2, FALSE),"")</f>
        <v>F1/M1</v>
      </c>
      <c r="G2" s="10">
        <f>IFERROR(VLOOKUP(F2,'Data References'!$D$3:$E$55,2,FALSE),"")</f>
        <v>1.35</v>
      </c>
      <c r="H2" s="10">
        <f>IFERROR(IF($D2="","",IF($D2="Male",$V$27,$V$28)),"")</f>
        <v>123</v>
      </c>
      <c r="I2" s="10">
        <f>IF(OR(N2="", O2="", P2=""), "", (N2*1.5)+((O2+P2)*2))</f>
        <v>10.5</v>
      </c>
      <c r="J2" s="7">
        <v>165</v>
      </c>
      <c r="K2" s="10">
        <f>IF(OR(H2="", G2=""), "", ROUNDDOWN(H2*G2, 0))</f>
        <v>166</v>
      </c>
      <c r="L2" s="7">
        <f>IF(OR(J2="", I2=""), "", J2+I2)</f>
        <v>175.5</v>
      </c>
      <c r="M2" s="7">
        <v>10</v>
      </c>
      <c r="N2" s="7">
        <v>3</v>
      </c>
      <c r="O2" s="7">
        <v>1</v>
      </c>
      <c r="P2" s="7">
        <v>2</v>
      </c>
      <c r="Q2" s="7" t="str">
        <f>IF(AND(K2="",L2=""),"",IFERROR(IF(L2&lt;=K2,"Pass","Fail"),""))</f>
        <v>Fail</v>
      </c>
      <c r="R2" s="7">
        <v>0</v>
      </c>
      <c r="S2" s="7" t="str">
        <f>IF(Q2="", "", IF(Q2="Pass", IF(R2=0, "Bronze", IF(OR(R2=1, R2=2, R2=3), "Silver", IF(R2=4, "Gold", ""))), IF(Q2="Fail", "N/A", "")))</f>
        <v>N/A</v>
      </c>
      <c r="T2" s="26"/>
      <c r="U2" s="7">
        <f>COUNTIF(S:S, "bronze")</f>
        <v>1</v>
      </c>
      <c r="V2" s="7">
        <f>COUNTIF(S:S, "silver")</f>
        <v>0</v>
      </c>
      <c r="W2" s="7">
        <f>COUNTIF(S:S, "gold")</f>
        <v>0</v>
      </c>
      <c r="X2" s="15"/>
    </row>
    <row r="3" spans="1:24" x14ac:dyDescent="0.25">
      <c r="A3" s="14" t="s">
        <v>4</v>
      </c>
      <c r="B3" s="10" t="s">
        <v>49</v>
      </c>
      <c r="C3" s="10" t="s">
        <v>2</v>
      </c>
      <c r="D3" s="10" t="s">
        <v>8</v>
      </c>
      <c r="E3" s="10">
        <v>35</v>
      </c>
      <c r="F3" s="10" t="str">
        <f>IFERROR(VLOOKUP(E3, 'Data References'!$C$3:$D$55, 2, FALSE),"")</f>
        <v>F2/M2</v>
      </c>
      <c r="G3" s="10">
        <f>IFERROR(VLOOKUP(F3,'Data References'!$D$3:$E$55,2,FALSE),"")</f>
        <v>1.45</v>
      </c>
      <c r="H3" s="10">
        <f t="shared" ref="H3:H66" si="0">IFERROR(IF($D3="","",IF($D3="Male",$V$27,$V$28)),"")</f>
        <v>147</v>
      </c>
      <c r="I3" s="10">
        <f t="shared" ref="I3:I66" si="1">IF(OR(N3="", O3="", P3=""), "", (N3*1.5)+((O3+P3)*2))</f>
        <v>1.5</v>
      </c>
      <c r="J3" s="7">
        <v>165</v>
      </c>
      <c r="K3" s="10">
        <f t="shared" ref="K3:K66" si="2">IF(OR(H3="", G3=""), "", ROUNDDOWN(H3*G3, 0))</f>
        <v>213</v>
      </c>
      <c r="L3" s="7">
        <v>180</v>
      </c>
      <c r="M3" s="7">
        <v>10</v>
      </c>
      <c r="N3" s="7">
        <v>1</v>
      </c>
      <c r="O3" s="7">
        <v>0</v>
      </c>
      <c r="P3" s="7">
        <v>0</v>
      </c>
      <c r="Q3" s="7" t="str">
        <f>IF(AND(K3="",L3=""),"",IFERROR(IF(L3&lt;=K3,"Pass","Fail"),""))</f>
        <v>Pass</v>
      </c>
      <c r="R3" s="14"/>
      <c r="S3" s="7" t="str">
        <f t="shared" ref="S3:S66" si="3">IF(Q3="", "", IF(Q3="Pass", IF(R3=0, "Bronze", IF(OR(R3=1, R3=2, R3=3), "Silver", IF(R3=4, "Gold", ""))), IF(Q3="Fail", "N/A", "")))</f>
        <v>Bronze</v>
      </c>
      <c r="T3" s="26"/>
      <c r="U3" s="7" t="s">
        <v>66</v>
      </c>
      <c r="V3" s="7" t="s">
        <v>67</v>
      </c>
      <c r="W3" s="7"/>
      <c r="X3" s="30"/>
    </row>
    <row r="4" spans="1:24" x14ac:dyDescent="0.25">
      <c r="A4" s="14"/>
      <c r="B4" s="7"/>
      <c r="C4" s="7"/>
      <c r="D4" s="7"/>
      <c r="E4" s="10"/>
      <c r="F4" s="10" t="str">
        <f>IFERROR(VLOOKUP(E4, 'Data References'!$C$3:$D$55, 2, FALSE),"")</f>
        <v/>
      </c>
      <c r="G4" s="10" t="str">
        <f>IFERROR(VLOOKUP(F4,'Data References'!$D$3:$E$55,2,FALSE),"")</f>
        <v/>
      </c>
      <c r="H4" s="10" t="str">
        <f t="shared" si="0"/>
        <v/>
      </c>
      <c r="I4" s="10" t="str">
        <f t="shared" si="1"/>
        <v/>
      </c>
      <c r="J4" s="10"/>
      <c r="K4" s="10" t="str">
        <f t="shared" si="2"/>
        <v/>
      </c>
      <c r="L4" s="7" t="str">
        <f t="shared" ref="L4:L66" si="4">IF(OR(J4="", I4=""), "", J4+I4)</f>
        <v/>
      </c>
      <c r="M4" s="7"/>
      <c r="N4" s="7"/>
      <c r="O4" s="7"/>
      <c r="P4" s="7"/>
      <c r="Q4" s="7" t="str">
        <f t="shared" ref="Q4:Q66" si="5">IF(AND(K4="",L4=""),"",IFERROR(IF(L4&lt;=K4,"Pass","Fail"),""))</f>
        <v/>
      </c>
      <c r="R4" s="14"/>
      <c r="S4" s="7" t="str">
        <f t="shared" si="3"/>
        <v/>
      </c>
      <c r="T4" s="26"/>
      <c r="U4" s="7">
        <f>COUNTA(B2:B1000)</f>
        <v>2</v>
      </c>
      <c r="V4" s="7">
        <f>COUNTIF(Q2:Q100, "pass")</f>
        <v>1</v>
      </c>
      <c r="W4" s="7"/>
      <c r="X4" s="30"/>
    </row>
    <row r="5" spans="1:24" x14ac:dyDescent="0.25">
      <c r="A5" s="14"/>
      <c r="B5" s="7"/>
      <c r="C5" s="7"/>
      <c r="D5" s="7"/>
      <c r="E5" s="10"/>
      <c r="F5" s="10" t="str">
        <f>IFERROR(VLOOKUP(E5, 'Data References'!$C$3:$D$55, 2, FALSE),"")</f>
        <v/>
      </c>
      <c r="G5" s="10" t="str">
        <f>IFERROR(VLOOKUP(F5,'Data References'!$D$3:$E$55,2,FALSE),"")</f>
        <v/>
      </c>
      <c r="H5" s="10" t="str">
        <f t="shared" si="0"/>
        <v/>
      </c>
      <c r="I5" s="10" t="str">
        <f t="shared" si="1"/>
        <v/>
      </c>
      <c r="J5" s="10"/>
      <c r="K5" s="10" t="str">
        <f t="shared" si="2"/>
        <v/>
      </c>
      <c r="L5" s="7" t="str">
        <f t="shared" si="4"/>
        <v/>
      </c>
      <c r="M5" s="7"/>
      <c r="N5" s="7"/>
      <c r="O5" s="7"/>
      <c r="P5" s="7"/>
      <c r="Q5" s="7" t="str">
        <f t="shared" si="5"/>
        <v/>
      </c>
      <c r="R5" s="14"/>
      <c r="S5" s="7" t="str">
        <f t="shared" si="3"/>
        <v/>
      </c>
      <c r="T5" s="26"/>
      <c r="U5" s="41" t="s">
        <v>18</v>
      </c>
      <c r="V5" s="41"/>
      <c r="W5" s="41"/>
      <c r="X5" s="15"/>
    </row>
    <row r="6" spans="1:24" x14ac:dyDescent="0.25">
      <c r="A6" s="14"/>
      <c r="B6" s="7"/>
      <c r="C6" s="7"/>
      <c r="D6" s="7"/>
      <c r="E6" s="10"/>
      <c r="F6" s="10" t="str">
        <f>IFERROR(VLOOKUP(E6, 'Data References'!$C$3:$D$55, 2, FALSE),"")</f>
        <v/>
      </c>
      <c r="G6" s="10" t="str">
        <f>IFERROR(VLOOKUP(F6,'Data References'!$D$3:$E$55,2,FALSE),"")</f>
        <v/>
      </c>
      <c r="H6" s="10" t="str">
        <f t="shared" si="0"/>
        <v/>
      </c>
      <c r="I6" s="10" t="str">
        <f t="shared" si="1"/>
        <v/>
      </c>
      <c r="J6" s="10"/>
      <c r="K6" s="10" t="str">
        <f t="shared" si="2"/>
        <v/>
      </c>
      <c r="L6" s="7" t="str">
        <f t="shared" si="4"/>
        <v/>
      </c>
      <c r="M6" s="7"/>
      <c r="N6" s="7"/>
      <c r="O6" s="7"/>
      <c r="P6" s="7"/>
      <c r="Q6" s="7" t="str">
        <f t="shared" si="5"/>
        <v/>
      </c>
      <c r="R6" s="14"/>
      <c r="S6" s="7" t="str">
        <f t="shared" si="3"/>
        <v/>
      </c>
      <c r="T6" s="26"/>
      <c r="U6" s="19" t="s">
        <v>34</v>
      </c>
      <c r="V6" s="42" t="s">
        <v>51</v>
      </c>
      <c r="W6" s="42"/>
      <c r="X6" s="15"/>
    </row>
    <row r="7" spans="1:24" x14ac:dyDescent="0.25">
      <c r="A7" s="14"/>
      <c r="B7" s="7"/>
      <c r="C7" s="7"/>
      <c r="D7" s="7"/>
      <c r="E7" s="10"/>
      <c r="F7" s="10" t="str">
        <f>IFERROR(VLOOKUP(E7, 'Data References'!$C$3:$D$55, 2, FALSE),"")</f>
        <v/>
      </c>
      <c r="G7" s="10" t="str">
        <f>IFERROR(VLOOKUP(F7,'Data References'!$D$3:$E$55,2,FALSE),"")</f>
        <v/>
      </c>
      <c r="H7" s="10" t="str">
        <f t="shared" si="0"/>
        <v/>
      </c>
      <c r="I7" s="10" t="str">
        <f t="shared" si="1"/>
        <v/>
      </c>
      <c r="J7" s="10"/>
      <c r="K7" s="10" t="str">
        <f t="shared" si="2"/>
        <v/>
      </c>
      <c r="L7" s="7" t="str">
        <f t="shared" si="4"/>
        <v/>
      </c>
      <c r="M7" s="7"/>
      <c r="N7" s="7"/>
      <c r="O7" s="7"/>
      <c r="P7" s="7"/>
      <c r="Q7" s="7" t="str">
        <f t="shared" si="5"/>
        <v/>
      </c>
      <c r="R7" s="14"/>
      <c r="S7" s="7" t="str">
        <f t="shared" si="3"/>
        <v/>
      </c>
      <c r="T7" s="26"/>
      <c r="U7" s="19" t="s">
        <v>35</v>
      </c>
      <c r="V7" s="42" t="s">
        <v>52</v>
      </c>
      <c r="W7" s="42"/>
      <c r="X7" s="15"/>
    </row>
    <row r="8" spans="1:24" x14ac:dyDescent="0.25">
      <c r="A8" s="14"/>
      <c r="B8" s="7"/>
      <c r="C8" s="7"/>
      <c r="D8" s="7"/>
      <c r="E8" s="10"/>
      <c r="F8" s="10" t="str">
        <f>IFERROR(VLOOKUP(E8, 'Data References'!$C$3:$D$55, 2, FALSE),"")</f>
        <v/>
      </c>
      <c r="G8" s="10" t="str">
        <f>IFERROR(VLOOKUP(F8,'Data References'!$D$3:$E$55,2,FALSE),"")</f>
        <v/>
      </c>
      <c r="H8" s="10" t="str">
        <f t="shared" si="0"/>
        <v/>
      </c>
      <c r="I8" s="10" t="str">
        <f t="shared" si="1"/>
        <v/>
      </c>
      <c r="J8" s="10"/>
      <c r="K8" s="10" t="str">
        <f t="shared" si="2"/>
        <v/>
      </c>
      <c r="L8" s="7" t="str">
        <f t="shared" si="4"/>
        <v/>
      </c>
      <c r="M8" s="7"/>
      <c r="N8" s="7"/>
      <c r="O8" s="7"/>
      <c r="P8" s="7"/>
      <c r="Q8" s="7" t="str">
        <f t="shared" si="5"/>
        <v/>
      </c>
      <c r="R8" s="14"/>
      <c r="S8" s="7" t="str">
        <f t="shared" si="3"/>
        <v/>
      </c>
      <c r="T8" s="26"/>
      <c r="U8" s="19" t="s">
        <v>36</v>
      </c>
      <c r="V8" s="42" t="s">
        <v>53</v>
      </c>
      <c r="W8" s="42"/>
      <c r="X8" s="15"/>
    </row>
    <row r="9" spans="1:24" x14ac:dyDescent="0.25">
      <c r="A9" s="14"/>
      <c r="B9" s="7"/>
      <c r="C9" s="7"/>
      <c r="D9" s="7"/>
      <c r="E9" s="10"/>
      <c r="F9" s="10" t="str">
        <f>IFERROR(VLOOKUP(E9, 'Data References'!$C$3:$D$55, 2, FALSE),"")</f>
        <v/>
      </c>
      <c r="G9" s="10" t="str">
        <f>IFERROR(VLOOKUP(F9,'Data References'!$D$3:$E$55,2,FALSE),"")</f>
        <v/>
      </c>
      <c r="H9" s="10" t="str">
        <f t="shared" si="0"/>
        <v/>
      </c>
      <c r="I9" s="10" t="str">
        <f t="shared" si="1"/>
        <v/>
      </c>
      <c r="J9" s="10"/>
      <c r="K9" s="10" t="str">
        <f t="shared" si="2"/>
        <v/>
      </c>
      <c r="L9" s="7" t="str">
        <f t="shared" si="4"/>
        <v/>
      </c>
      <c r="M9" s="7"/>
      <c r="N9" s="7"/>
      <c r="O9" s="7"/>
      <c r="P9" s="7"/>
      <c r="Q9" s="7" t="str">
        <f t="shared" si="5"/>
        <v/>
      </c>
      <c r="R9" s="14"/>
      <c r="S9" s="7" t="str">
        <f t="shared" si="3"/>
        <v/>
      </c>
      <c r="T9" s="26"/>
      <c r="U9" s="19" t="s">
        <v>37</v>
      </c>
      <c r="V9" s="42" t="s">
        <v>50</v>
      </c>
      <c r="W9" s="42"/>
      <c r="X9" s="15"/>
    </row>
    <row r="10" spans="1:24" x14ac:dyDescent="0.25">
      <c r="A10" s="14"/>
      <c r="B10" s="7"/>
      <c r="C10" s="7"/>
      <c r="D10" s="7"/>
      <c r="E10" s="10"/>
      <c r="F10" s="10" t="str">
        <f>IFERROR(VLOOKUP(E10, 'Data References'!$C$3:$D$55, 2, FALSE),"")</f>
        <v/>
      </c>
      <c r="G10" s="10" t="str">
        <f>IFERROR(VLOOKUP(F10,'Data References'!$D$3:$E$55,2,FALSE),"")</f>
        <v/>
      </c>
      <c r="H10" s="10" t="str">
        <f t="shared" si="0"/>
        <v/>
      </c>
      <c r="I10" s="10" t="str">
        <f t="shared" si="1"/>
        <v/>
      </c>
      <c r="J10" s="10"/>
      <c r="K10" s="10" t="str">
        <f t="shared" si="2"/>
        <v/>
      </c>
      <c r="L10" s="7" t="str">
        <f t="shared" si="4"/>
        <v/>
      </c>
      <c r="M10" s="7"/>
      <c r="N10" s="7"/>
      <c r="O10" s="7"/>
      <c r="P10" s="7"/>
      <c r="Q10" s="7" t="str">
        <f t="shared" si="5"/>
        <v/>
      </c>
      <c r="R10" s="14"/>
      <c r="S10" s="7" t="str">
        <f t="shared" si="3"/>
        <v/>
      </c>
      <c r="T10" s="26"/>
      <c r="U10" s="19" t="s">
        <v>38</v>
      </c>
      <c r="V10" s="40" t="s">
        <v>25</v>
      </c>
      <c r="W10" s="40"/>
      <c r="X10" s="15"/>
    </row>
    <row r="11" spans="1:24" x14ac:dyDescent="0.25">
      <c r="A11" s="14"/>
      <c r="B11" s="7"/>
      <c r="C11" s="7"/>
      <c r="D11" s="7"/>
      <c r="E11" s="10"/>
      <c r="F11" s="10" t="str">
        <f>IFERROR(VLOOKUP(E11, 'Data References'!$C$3:$D$55, 2, FALSE),"")</f>
        <v/>
      </c>
      <c r="G11" s="10" t="str">
        <f>IFERROR(VLOOKUP(F11,'Data References'!$D$3:$E$55,2,FALSE),"")</f>
        <v/>
      </c>
      <c r="H11" s="10" t="str">
        <f t="shared" si="0"/>
        <v/>
      </c>
      <c r="I11" s="10" t="str">
        <f t="shared" si="1"/>
        <v/>
      </c>
      <c r="J11" s="10"/>
      <c r="K11" s="10" t="str">
        <f t="shared" si="2"/>
        <v/>
      </c>
      <c r="L11" s="7" t="str">
        <f t="shared" si="4"/>
        <v/>
      </c>
      <c r="M11" s="7"/>
      <c r="N11" s="7"/>
      <c r="O11" s="7"/>
      <c r="P11" s="7"/>
      <c r="Q11" s="7" t="str">
        <f t="shared" si="5"/>
        <v/>
      </c>
      <c r="R11" s="14"/>
      <c r="S11" s="7" t="str">
        <f t="shared" si="3"/>
        <v/>
      </c>
      <c r="T11" s="26"/>
      <c r="U11" s="19" t="s">
        <v>39</v>
      </c>
      <c r="V11" s="40" t="s">
        <v>25</v>
      </c>
      <c r="W11" s="40"/>
      <c r="X11" s="15"/>
    </row>
    <row r="12" spans="1:24" ht="15.75" customHeight="1" x14ac:dyDescent="0.25">
      <c r="A12" s="14"/>
      <c r="B12" s="7"/>
      <c r="C12" s="7"/>
      <c r="D12" s="7"/>
      <c r="E12" s="10"/>
      <c r="F12" s="10" t="str">
        <f>IFERROR(VLOOKUP(E12, 'Data References'!$C$3:$D$55, 2, FALSE),"")</f>
        <v/>
      </c>
      <c r="G12" s="10" t="str">
        <f>IFERROR(VLOOKUP(F12,'Data References'!$D$3:$E$55,2,FALSE),"")</f>
        <v/>
      </c>
      <c r="H12" s="10" t="str">
        <f t="shared" si="0"/>
        <v/>
      </c>
      <c r="I12" s="10" t="str">
        <f t="shared" si="1"/>
        <v/>
      </c>
      <c r="J12" s="10"/>
      <c r="K12" s="10" t="str">
        <f t="shared" si="2"/>
        <v/>
      </c>
      <c r="L12" s="7" t="str">
        <f t="shared" si="4"/>
        <v/>
      </c>
      <c r="M12" s="7"/>
      <c r="N12" s="7"/>
      <c r="O12" s="7"/>
      <c r="P12" s="7"/>
      <c r="Q12" s="7" t="str">
        <f t="shared" si="5"/>
        <v/>
      </c>
      <c r="R12" s="14"/>
      <c r="S12" s="7" t="str">
        <f t="shared" si="3"/>
        <v/>
      </c>
      <c r="T12" s="26"/>
      <c r="U12" s="19" t="s">
        <v>40</v>
      </c>
      <c r="V12" s="40" t="s">
        <v>25</v>
      </c>
      <c r="W12" s="40"/>
      <c r="X12" s="15"/>
    </row>
    <row r="13" spans="1:24" ht="15" customHeight="1" x14ac:dyDescent="0.25">
      <c r="A13" s="14"/>
      <c r="B13" s="7"/>
      <c r="C13" s="7"/>
      <c r="D13" s="7"/>
      <c r="E13" s="10"/>
      <c r="F13" s="10" t="str">
        <f>IFERROR(VLOOKUP(E13, 'Data References'!$C$3:$D$55, 2, FALSE),"")</f>
        <v/>
      </c>
      <c r="G13" s="10" t="str">
        <f>IFERROR(VLOOKUP(F13,'Data References'!$D$3:$E$55,2,FALSE),"")</f>
        <v/>
      </c>
      <c r="H13" s="10" t="str">
        <f t="shared" si="0"/>
        <v/>
      </c>
      <c r="I13" s="10" t="str">
        <f t="shared" si="1"/>
        <v/>
      </c>
      <c r="J13" s="10"/>
      <c r="K13" s="10" t="str">
        <f t="shared" si="2"/>
        <v/>
      </c>
      <c r="L13" s="7" t="str">
        <f t="shared" si="4"/>
        <v/>
      </c>
      <c r="M13" s="7"/>
      <c r="N13" s="7"/>
      <c r="O13" s="7"/>
      <c r="P13" s="7"/>
      <c r="Q13" s="7" t="str">
        <f t="shared" si="5"/>
        <v/>
      </c>
      <c r="R13" s="14"/>
      <c r="S13" s="7" t="str">
        <f t="shared" si="3"/>
        <v/>
      </c>
      <c r="T13" s="26"/>
      <c r="U13" s="19" t="s">
        <v>88</v>
      </c>
      <c r="V13" s="40" t="s">
        <v>25</v>
      </c>
      <c r="W13" s="40"/>
      <c r="X13" s="15"/>
    </row>
    <row r="14" spans="1:24" ht="15" customHeight="1" x14ac:dyDescent="0.25">
      <c r="A14" s="14"/>
      <c r="B14" s="7"/>
      <c r="C14" s="7"/>
      <c r="D14" s="7"/>
      <c r="E14" s="10"/>
      <c r="F14" s="10" t="str">
        <f>IFERROR(VLOOKUP(E14, 'Data References'!$C$3:$D$55, 2, FALSE),"")</f>
        <v/>
      </c>
      <c r="G14" s="10" t="str">
        <f>IFERROR(VLOOKUP(F14,'Data References'!$D$3:$E$55,2,FALSE),"")</f>
        <v/>
      </c>
      <c r="H14" s="10" t="str">
        <f t="shared" si="0"/>
        <v/>
      </c>
      <c r="I14" s="10" t="str">
        <f t="shared" si="1"/>
        <v/>
      </c>
      <c r="J14" s="10"/>
      <c r="K14" s="10" t="str">
        <f t="shared" si="2"/>
        <v/>
      </c>
      <c r="L14" s="7" t="str">
        <f t="shared" si="4"/>
        <v/>
      </c>
      <c r="M14" s="7"/>
      <c r="N14" s="7"/>
      <c r="O14" s="7"/>
      <c r="P14" s="7"/>
      <c r="Q14" s="7" t="str">
        <f t="shared" si="5"/>
        <v/>
      </c>
      <c r="R14" s="14"/>
      <c r="S14" s="7" t="str">
        <f t="shared" si="3"/>
        <v/>
      </c>
      <c r="T14" s="26"/>
      <c r="U14" s="19" t="s">
        <v>89</v>
      </c>
      <c r="V14" s="43" t="s">
        <v>27</v>
      </c>
      <c r="W14" s="43"/>
      <c r="X14" s="15"/>
    </row>
    <row r="15" spans="1:24" ht="15" customHeight="1" x14ac:dyDescent="0.25">
      <c r="A15" s="14"/>
      <c r="B15" s="7"/>
      <c r="C15" s="7"/>
      <c r="D15" s="7"/>
      <c r="E15" s="10"/>
      <c r="F15" s="10" t="str">
        <f>IFERROR(VLOOKUP(E15, 'Data References'!$C$3:$D$55, 2, FALSE),"")</f>
        <v/>
      </c>
      <c r="G15" s="10" t="str">
        <f>IFERROR(VLOOKUP(F15,'Data References'!$D$3:$E$55,2,FALSE),"")</f>
        <v/>
      </c>
      <c r="H15" s="10" t="str">
        <f t="shared" si="0"/>
        <v/>
      </c>
      <c r="I15" s="10" t="str">
        <f t="shared" si="1"/>
        <v/>
      </c>
      <c r="J15" s="10"/>
      <c r="K15" s="10" t="str">
        <f t="shared" si="2"/>
        <v/>
      </c>
      <c r="L15" s="7" t="str">
        <f t="shared" si="4"/>
        <v/>
      </c>
      <c r="M15" s="7"/>
      <c r="N15" s="7"/>
      <c r="O15" s="7"/>
      <c r="P15" s="7"/>
      <c r="Q15" s="7" t="str">
        <f t="shared" si="5"/>
        <v/>
      </c>
      <c r="R15" s="14"/>
      <c r="S15" s="7" t="str">
        <f t="shared" si="3"/>
        <v/>
      </c>
      <c r="T15" s="26"/>
      <c r="U15" s="19" t="s">
        <v>87</v>
      </c>
      <c r="V15" s="40" t="s">
        <v>25</v>
      </c>
      <c r="W15" s="40"/>
      <c r="X15" s="15"/>
    </row>
    <row r="16" spans="1:24" ht="15" customHeight="1" x14ac:dyDescent="0.25">
      <c r="A16" s="14"/>
      <c r="B16" s="7"/>
      <c r="C16" s="7"/>
      <c r="D16" s="7"/>
      <c r="E16" s="10"/>
      <c r="F16" s="10" t="str">
        <f>IFERROR(VLOOKUP(E16, 'Data References'!$C$3:$D$55, 2, FALSE),"")</f>
        <v/>
      </c>
      <c r="G16" s="10" t="str">
        <f>IFERROR(VLOOKUP(F16,'Data References'!$D$3:$E$55,2,FALSE),"")</f>
        <v/>
      </c>
      <c r="H16" s="10" t="str">
        <f t="shared" si="0"/>
        <v/>
      </c>
      <c r="I16" s="10" t="str">
        <f t="shared" si="1"/>
        <v/>
      </c>
      <c r="J16" s="10"/>
      <c r="K16" s="10" t="str">
        <f t="shared" si="2"/>
        <v/>
      </c>
      <c r="L16" s="7" t="str">
        <f t="shared" si="4"/>
        <v/>
      </c>
      <c r="M16" s="7"/>
      <c r="N16" s="7"/>
      <c r="O16" s="7"/>
      <c r="P16" s="7"/>
      <c r="Q16" s="7" t="str">
        <f t="shared" si="5"/>
        <v/>
      </c>
      <c r="R16" s="14"/>
      <c r="S16" s="7" t="str">
        <f t="shared" si="3"/>
        <v/>
      </c>
      <c r="T16" s="26"/>
      <c r="U16" s="19" t="s">
        <v>90</v>
      </c>
      <c r="V16" s="40" t="s">
        <v>25</v>
      </c>
      <c r="W16" s="40"/>
      <c r="X16" s="15"/>
    </row>
    <row r="17" spans="1:24" ht="15" customHeight="1" x14ac:dyDescent="0.25">
      <c r="A17" s="14"/>
      <c r="B17" s="7"/>
      <c r="C17" s="7"/>
      <c r="D17" s="7"/>
      <c r="E17" s="10"/>
      <c r="F17" s="10" t="str">
        <f>IFERROR(VLOOKUP(E17, 'Data References'!$C$3:$D$55, 2, FALSE),"")</f>
        <v/>
      </c>
      <c r="G17" s="10" t="str">
        <f>IFERROR(VLOOKUP(F17,'Data References'!$D$3:$E$55,2,FALSE),"")</f>
        <v/>
      </c>
      <c r="H17" s="10" t="str">
        <f t="shared" si="0"/>
        <v/>
      </c>
      <c r="I17" s="10" t="str">
        <f t="shared" si="1"/>
        <v/>
      </c>
      <c r="J17" s="10"/>
      <c r="K17" s="10" t="str">
        <f t="shared" si="2"/>
        <v/>
      </c>
      <c r="L17" s="7" t="str">
        <f t="shared" si="4"/>
        <v/>
      </c>
      <c r="M17" s="7"/>
      <c r="N17" s="7"/>
      <c r="O17" s="7"/>
      <c r="P17" s="7"/>
      <c r="Q17" s="7" t="str">
        <f t="shared" si="5"/>
        <v/>
      </c>
      <c r="R17" s="14"/>
      <c r="S17" s="7" t="str">
        <f t="shared" si="3"/>
        <v/>
      </c>
      <c r="T17" s="26"/>
      <c r="U17" s="19" t="s">
        <v>91</v>
      </c>
      <c r="V17" s="42" t="s">
        <v>92</v>
      </c>
      <c r="W17" s="42"/>
      <c r="X17" s="15"/>
    </row>
    <row r="18" spans="1:24" ht="15" customHeight="1" x14ac:dyDescent="0.25">
      <c r="A18" s="14"/>
      <c r="B18" s="7"/>
      <c r="C18" s="7"/>
      <c r="D18" s="7"/>
      <c r="E18" s="10"/>
      <c r="F18" s="10" t="str">
        <f>IFERROR(VLOOKUP(E18, 'Data References'!$C$3:$D$55, 2, FALSE),"")</f>
        <v/>
      </c>
      <c r="G18" s="10" t="str">
        <f>IFERROR(VLOOKUP(F18,'Data References'!$D$3:$E$55,2,FALSE),"")</f>
        <v/>
      </c>
      <c r="H18" s="10" t="str">
        <f t="shared" si="0"/>
        <v/>
      </c>
      <c r="I18" s="10" t="str">
        <f t="shared" si="1"/>
        <v/>
      </c>
      <c r="J18" s="10"/>
      <c r="K18" s="10" t="str">
        <f t="shared" si="2"/>
        <v/>
      </c>
      <c r="L18" s="7" t="str">
        <f t="shared" si="4"/>
        <v/>
      </c>
      <c r="M18" s="7"/>
      <c r="N18" s="7"/>
      <c r="O18" s="7"/>
      <c r="P18" s="7"/>
      <c r="Q18" s="7" t="str">
        <f t="shared" si="5"/>
        <v/>
      </c>
      <c r="R18" s="14"/>
      <c r="S18" s="7" t="str">
        <f t="shared" si="3"/>
        <v/>
      </c>
      <c r="T18" s="26"/>
      <c r="U18" s="19" t="s">
        <v>107</v>
      </c>
      <c r="V18" s="42" t="s">
        <v>93</v>
      </c>
      <c r="W18" s="42"/>
      <c r="X18" s="15"/>
    </row>
    <row r="19" spans="1:24" ht="15" customHeight="1" x14ac:dyDescent="0.25">
      <c r="A19" s="14"/>
      <c r="B19" s="7"/>
      <c r="C19" s="7"/>
      <c r="D19" s="7"/>
      <c r="E19" s="10"/>
      <c r="F19" s="10" t="str">
        <f>IFERROR(VLOOKUP(E19, 'Data References'!$C$3:$D$55, 2, FALSE),"")</f>
        <v/>
      </c>
      <c r="G19" s="10" t="str">
        <f>IFERROR(VLOOKUP(F19,'Data References'!$D$3:$E$55,2,FALSE),"")</f>
        <v/>
      </c>
      <c r="H19" s="10" t="str">
        <f t="shared" si="0"/>
        <v/>
      </c>
      <c r="I19" s="10" t="str">
        <f t="shared" si="1"/>
        <v/>
      </c>
      <c r="J19" s="10"/>
      <c r="K19" s="10" t="str">
        <f t="shared" si="2"/>
        <v/>
      </c>
      <c r="L19" s="7" t="str">
        <f t="shared" si="4"/>
        <v/>
      </c>
      <c r="M19" s="7"/>
      <c r="N19" s="7"/>
      <c r="O19" s="7"/>
      <c r="P19" s="7"/>
      <c r="Q19" s="7" t="str">
        <f t="shared" si="5"/>
        <v/>
      </c>
      <c r="R19" s="14"/>
      <c r="S19" s="7" t="str">
        <f t="shared" si="3"/>
        <v/>
      </c>
      <c r="T19" s="26"/>
      <c r="U19" s="19" t="s">
        <v>108</v>
      </c>
      <c r="V19" s="42" t="s">
        <v>110</v>
      </c>
      <c r="W19" s="42"/>
      <c r="X19" s="15"/>
    </row>
    <row r="20" spans="1:24" ht="15" customHeight="1" x14ac:dyDescent="0.25">
      <c r="A20" s="14"/>
      <c r="B20" s="7"/>
      <c r="C20" s="7"/>
      <c r="D20" s="7"/>
      <c r="E20" s="10"/>
      <c r="F20" s="10" t="str">
        <f>IFERROR(VLOOKUP(E20, 'Data References'!$C$3:$D$55, 2, FALSE),"")</f>
        <v/>
      </c>
      <c r="G20" s="10" t="str">
        <f>IFERROR(VLOOKUP(F20,'Data References'!$D$3:$E$55,2,FALSE),"")</f>
        <v/>
      </c>
      <c r="H20" s="10" t="str">
        <f t="shared" si="0"/>
        <v/>
      </c>
      <c r="I20" s="10" t="str">
        <f t="shared" si="1"/>
        <v/>
      </c>
      <c r="J20" s="10"/>
      <c r="K20" s="10" t="str">
        <f t="shared" si="2"/>
        <v/>
      </c>
      <c r="L20" s="7" t="str">
        <f t="shared" si="4"/>
        <v/>
      </c>
      <c r="M20" s="7"/>
      <c r="N20" s="7"/>
      <c r="O20" s="7"/>
      <c r="P20" s="7"/>
      <c r="Q20" s="7" t="str">
        <f t="shared" si="5"/>
        <v/>
      </c>
      <c r="R20" s="14"/>
      <c r="S20" s="7" t="str">
        <f t="shared" si="3"/>
        <v/>
      </c>
      <c r="T20" s="26"/>
      <c r="U20" s="19" t="s">
        <v>109</v>
      </c>
      <c r="V20" s="42" t="s">
        <v>110</v>
      </c>
      <c r="W20" s="42"/>
      <c r="X20" s="30"/>
    </row>
    <row r="21" spans="1:24" x14ac:dyDescent="0.25">
      <c r="A21" s="14"/>
      <c r="B21" s="7"/>
      <c r="C21" s="7"/>
      <c r="D21" s="7"/>
      <c r="E21" s="10"/>
      <c r="F21" s="10" t="str">
        <f>IFERROR(VLOOKUP(E21, 'Data References'!$C$3:$D$55, 2, FALSE),"")</f>
        <v/>
      </c>
      <c r="G21" s="10" t="str">
        <f>IFERROR(VLOOKUP(F21,'Data References'!$D$3:$E$55,2,FALSE),"")</f>
        <v/>
      </c>
      <c r="H21" s="10" t="str">
        <f t="shared" si="0"/>
        <v/>
      </c>
      <c r="I21" s="10" t="str">
        <f t="shared" si="1"/>
        <v/>
      </c>
      <c r="J21" s="10"/>
      <c r="K21" s="10" t="str">
        <f t="shared" si="2"/>
        <v/>
      </c>
      <c r="L21" s="7" t="str">
        <f t="shared" si="4"/>
        <v/>
      </c>
      <c r="M21" s="7"/>
      <c r="N21" s="7"/>
      <c r="O21" s="7"/>
      <c r="P21" s="7"/>
      <c r="Q21" s="7" t="str">
        <f t="shared" si="5"/>
        <v/>
      </c>
      <c r="R21" s="14"/>
      <c r="S21" s="7" t="str">
        <f t="shared" si="3"/>
        <v/>
      </c>
      <c r="T21" s="26"/>
      <c r="U21" s="19" t="s">
        <v>94</v>
      </c>
      <c r="V21" s="40" t="s">
        <v>25</v>
      </c>
      <c r="W21" s="40"/>
      <c r="X21" s="30"/>
    </row>
    <row r="22" spans="1:24" x14ac:dyDescent="0.25">
      <c r="A22" s="14"/>
      <c r="B22" s="7"/>
      <c r="C22" s="7"/>
      <c r="D22" s="7"/>
      <c r="E22" s="10"/>
      <c r="F22" s="10" t="str">
        <f>IFERROR(VLOOKUP(E22, 'Data References'!$C$3:$D$55, 2, FALSE),"")</f>
        <v/>
      </c>
      <c r="G22" s="10" t="str">
        <f>IFERROR(VLOOKUP(F22,'Data References'!$D$3:$E$55,2,FALSE),"")</f>
        <v/>
      </c>
      <c r="H22" s="10" t="str">
        <f t="shared" si="0"/>
        <v/>
      </c>
      <c r="I22" s="10" t="str">
        <f t="shared" si="1"/>
        <v/>
      </c>
      <c r="J22" s="10"/>
      <c r="K22" s="10" t="str">
        <f t="shared" si="2"/>
        <v/>
      </c>
      <c r="L22" s="7" t="str">
        <f t="shared" si="4"/>
        <v/>
      </c>
      <c r="M22" s="7"/>
      <c r="N22" s="7"/>
      <c r="O22" s="7"/>
      <c r="P22" s="7"/>
      <c r="Q22" s="7" t="str">
        <f t="shared" si="5"/>
        <v/>
      </c>
      <c r="R22" s="14"/>
      <c r="S22" s="7" t="str">
        <f t="shared" si="3"/>
        <v/>
      </c>
      <c r="T22" s="26"/>
      <c r="U22" s="19" t="s">
        <v>95</v>
      </c>
      <c r="V22" s="43" t="s">
        <v>70</v>
      </c>
      <c r="W22" s="43"/>
      <c r="X22" s="32"/>
    </row>
    <row r="23" spans="1:24" x14ac:dyDescent="0.25">
      <c r="A23" s="14"/>
      <c r="B23" s="7"/>
      <c r="C23" s="7"/>
      <c r="D23" s="7"/>
      <c r="E23" s="10"/>
      <c r="F23" s="10" t="str">
        <f>IFERROR(VLOOKUP(E23, 'Data References'!$C$3:$D$55, 2, FALSE),"")</f>
        <v/>
      </c>
      <c r="G23" s="10" t="str">
        <f>IFERROR(VLOOKUP(F23,'Data References'!$D$3:$E$55,2,FALSE),"")</f>
        <v/>
      </c>
      <c r="H23" s="10" t="str">
        <f t="shared" si="0"/>
        <v/>
      </c>
      <c r="I23" s="10" t="str">
        <f t="shared" si="1"/>
        <v/>
      </c>
      <c r="J23" s="10"/>
      <c r="K23" s="10" t="str">
        <f t="shared" si="2"/>
        <v/>
      </c>
      <c r="L23" s="7" t="str">
        <f t="shared" si="4"/>
        <v/>
      </c>
      <c r="M23" s="7"/>
      <c r="N23" s="7"/>
      <c r="O23" s="7"/>
      <c r="P23" s="7"/>
      <c r="Q23" s="7" t="str">
        <f t="shared" si="5"/>
        <v/>
      </c>
      <c r="R23" s="14"/>
      <c r="S23" s="7" t="str">
        <f t="shared" si="3"/>
        <v/>
      </c>
      <c r="T23" s="26"/>
      <c r="U23" s="19" t="s">
        <v>96</v>
      </c>
      <c r="V23" s="46" t="s">
        <v>25</v>
      </c>
      <c r="W23" s="47"/>
      <c r="X23" s="32"/>
    </row>
    <row r="24" spans="1:24" x14ac:dyDescent="0.25">
      <c r="A24" s="14"/>
      <c r="B24" s="7"/>
      <c r="C24" s="7"/>
      <c r="D24" s="7"/>
      <c r="E24" s="10"/>
      <c r="F24" s="10" t="str">
        <f>IFERROR(VLOOKUP(E24, 'Data References'!$C$3:$D$55, 2, FALSE),"")</f>
        <v/>
      </c>
      <c r="G24" s="10" t="str">
        <f>IFERROR(VLOOKUP(F24,'Data References'!$D$3:$E$55,2,FALSE),"")</f>
        <v/>
      </c>
      <c r="H24" s="10" t="str">
        <f t="shared" si="0"/>
        <v/>
      </c>
      <c r="I24" s="10" t="str">
        <f t="shared" si="1"/>
        <v/>
      </c>
      <c r="J24" s="10"/>
      <c r="K24" s="10" t="str">
        <f t="shared" si="2"/>
        <v/>
      </c>
      <c r="L24" s="7" t="str">
        <f t="shared" si="4"/>
        <v/>
      </c>
      <c r="M24" s="7"/>
      <c r="N24" s="7"/>
      <c r="O24" s="7"/>
      <c r="P24" s="7"/>
      <c r="Q24" s="7" t="str">
        <f t="shared" si="5"/>
        <v/>
      </c>
      <c r="R24" s="14"/>
      <c r="S24" s="7" t="str">
        <f t="shared" si="3"/>
        <v/>
      </c>
      <c r="T24" s="30"/>
      <c r="U24" s="19" t="s">
        <v>224</v>
      </c>
      <c r="V24" s="44" t="s">
        <v>79</v>
      </c>
      <c r="W24" s="45"/>
      <c r="X24" s="30"/>
    </row>
    <row r="25" spans="1:24" x14ac:dyDescent="0.25">
      <c r="A25" s="14"/>
      <c r="B25" s="7"/>
      <c r="C25" s="7"/>
      <c r="D25" s="7"/>
      <c r="E25" s="10"/>
      <c r="F25" s="10" t="str">
        <f>IFERROR(VLOOKUP(E25, 'Data References'!$C$3:$D$55, 2, FALSE),"")</f>
        <v/>
      </c>
      <c r="G25" s="10" t="str">
        <f>IFERROR(VLOOKUP(F25,'Data References'!$D$3:$E$55,2,FALSE),"")</f>
        <v/>
      </c>
      <c r="H25" s="10" t="str">
        <f t="shared" si="0"/>
        <v/>
      </c>
      <c r="I25" s="10" t="str">
        <f t="shared" si="1"/>
        <v/>
      </c>
      <c r="J25" s="10"/>
      <c r="K25" s="10" t="str">
        <f t="shared" si="2"/>
        <v/>
      </c>
      <c r="L25" s="7" t="str">
        <f t="shared" si="4"/>
        <v/>
      </c>
      <c r="M25" s="7"/>
      <c r="N25" s="7"/>
      <c r="O25" s="7"/>
      <c r="P25" s="7"/>
      <c r="Q25" s="7" t="str">
        <f t="shared" si="5"/>
        <v/>
      </c>
      <c r="R25" s="14"/>
      <c r="S25" s="7" t="str">
        <f t="shared" si="3"/>
        <v/>
      </c>
      <c r="T25" s="30"/>
      <c r="U25" s="19" t="s">
        <v>225</v>
      </c>
      <c r="V25" s="44" t="s">
        <v>80</v>
      </c>
      <c r="W25" s="45"/>
      <c r="X25" s="15"/>
    </row>
    <row r="26" spans="1:24" x14ac:dyDescent="0.25">
      <c r="A26" s="14"/>
      <c r="B26" s="7"/>
      <c r="C26" s="7"/>
      <c r="D26" s="7"/>
      <c r="E26" s="10"/>
      <c r="F26" s="10" t="str">
        <f>IFERROR(VLOOKUP(E26, 'Data References'!$C$3:$D$55, 2, FALSE),"")</f>
        <v/>
      </c>
      <c r="G26" s="10" t="str">
        <f>IFERROR(VLOOKUP(F26,'Data References'!$D$3:$E$55,2,FALSE),"")</f>
        <v/>
      </c>
      <c r="H26" s="10" t="str">
        <f t="shared" si="0"/>
        <v/>
      </c>
      <c r="I26" s="10" t="str">
        <f t="shared" si="1"/>
        <v/>
      </c>
      <c r="J26" s="10"/>
      <c r="K26" s="10" t="str">
        <f t="shared" si="2"/>
        <v/>
      </c>
      <c r="L26" s="7" t="str">
        <f t="shared" si="4"/>
        <v/>
      </c>
      <c r="M26" s="7"/>
      <c r="N26" s="7"/>
      <c r="O26" s="7"/>
      <c r="P26" s="7"/>
      <c r="Q26" s="7" t="str">
        <f t="shared" si="5"/>
        <v/>
      </c>
      <c r="R26" s="14"/>
      <c r="S26" s="7" t="str">
        <f t="shared" si="3"/>
        <v/>
      </c>
      <c r="T26" s="30"/>
      <c r="U26" s="35"/>
      <c r="V26" s="28"/>
      <c r="W26" s="28"/>
      <c r="X26" s="15"/>
    </row>
    <row r="27" spans="1:24" x14ac:dyDescent="0.25">
      <c r="A27" s="14"/>
      <c r="B27" s="7"/>
      <c r="C27" s="7"/>
      <c r="D27" s="7"/>
      <c r="E27" s="10"/>
      <c r="F27" s="10" t="str">
        <f>IFERROR(VLOOKUP(E27, 'Data References'!$C$3:$D$55, 2, FALSE),"")</f>
        <v/>
      </c>
      <c r="G27" s="10" t="str">
        <f>IFERROR(VLOOKUP(F27,'Data References'!$D$3:$E$55,2,FALSE),"")</f>
        <v/>
      </c>
      <c r="H27" s="10" t="str">
        <f t="shared" si="0"/>
        <v/>
      </c>
      <c r="I27" s="10" t="str">
        <f t="shared" si="1"/>
        <v/>
      </c>
      <c r="J27" s="10"/>
      <c r="K27" s="10" t="str">
        <f t="shared" si="2"/>
        <v/>
      </c>
      <c r="L27" s="7" t="str">
        <f t="shared" si="4"/>
        <v/>
      </c>
      <c r="M27" s="7"/>
      <c r="N27" s="7"/>
      <c r="O27" s="7"/>
      <c r="P27" s="7"/>
      <c r="Q27" s="7" t="str">
        <f t="shared" si="5"/>
        <v/>
      </c>
      <c r="R27" s="14"/>
      <c r="S27" s="7" t="str">
        <f t="shared" si="3"/>
        <v/>
      </c>
      <c r="T27" s="30"/>
      <c r="U27" s="19" t="s">
        <v>12</v>
      </c>
      <c r="V27" s="7">
        <v>123</v>
      </c>
      <c r="W27" s="7" t="s">
        <v>81</v>
      </c>
      <c r="X27" s="15"/>
    </row>
    <row r="28" spans="1:24" x14ac:dyDescent="0.25">
      <c r="A28" s="14"/>
      <c r="B28" s="7"/>
      <c r="C28" s="7"/>
      <c r="D28" s="7"/>
      <c r="E28" s="10"/>
      <c r="F28" s="10" t="str">
        <f>IFERROR(VLOOKUP(E28, 'Data References'!$C$3:$D$55, 2, FALSE),"")</f>
        <v/>
      </c>
      <c r="G28" s="10" t="str">
        <f>IFERROR(VLOOKUP(F28,'Data References'!$D$3:$E$55,2,FALSE),"")</f>
        <v/>
      </c>
      <c r="H28" s="10" t="str">
        <f t="shared" si="0"/>
        <v/>
      </c>
      <c r="I28" s="10" t="str">
        <f t="shared" si="1"/>
        <v/>
      </c>
      <c r="J28" s="10"/>
      <c r="K28" s="10" t="str">
        <f t="shared" si="2"/>
        <v/>
      </c>
      <c r="L28" s="7" t="str">
        <f t="shared" si="4"/>
        <v/>
      </c>
      <c r="M28" s="7"/>
      <c r="N28" s="7"/>
      <c r="O28" s="7"/>
      <c r="P28" s="7"/>
      <c r="Q28" s="7" t="str">
        <f t="shared" si="5"/>
        <v/>
      </c>
      <c r="R28" s="14"/>
      <c r="S28" s="7" t="str">
        <f t="shared" si="3"/>
        <v/>
      </c>
      <c r="T28" s="30"/>
      <c r="U28" s="19" t="s">
        <v>13</v>
      </c>
      <c r="V28" s="7">
        <v>147</v>
      </c>
      <c r="W28" s="7" t="s">
        <v>81</v>
      </c>
      <c r="X28" s="15"/>
    </row>
    <row r="29" spans="1:24" x14ac:dyDescent="0.25">
      <c r="A29" s="14"/>
      <c r="B29" s="7"/>
      <c r="C29" s="7"/>
      <c r="D29" s="7"/>
      <c r="E29" s="10"/>
      <c r="F29" s="10" t="str">
        <f>IFERROR(VLOOKUP(E29, 'Data References'!$C$3:$D$55, 2, FALSE),"")</f>
        <v/>
      </c>
      <c r="G29" s="10" t="str">
        <f>IFERROR(VLOOKUP(F29,'Data References'!$D$3:$E$55,2,FALSE),"")</f>
        <v/>
      </c>
      <c r="H29" s="10" t="str">
        <f t="shared" si="0"/>
        <v/>
      </c>
      <c r="I29" s="10" t="str">
        <f t="shared" si="1"/>
        <v/>
      </c>
      <c r="J29" s="10"/>
      <c r="K29" s="10" t="str">
        <f t="shared" si="2"/>
        <v/>
      </c>
      <c r="L29" s="7" t="str">
        <f t="shared" si="4"/>
        <v/>
      </c>
      <c r="M29" s="7"/>
      <c r="N29" s="7"/>
      <c r="O29" s="7"/>
      <c r="P29" s="7"/>
      <c r="Q29" s="7" t="str">
        <f t="shared" si="5"/>
        <v/>
      </c>
      <c r="R29" s="14"/>
      <c r="S29" s="7" t="str">
        <f t="shared" si="3"/>
        <v/>
      </c>
      <c r="T29" s="30"/>
      <c r="U29" s="19" t="s">
        <v>32</v>
      </c>
      <c r="V29" s="7">
        <f>COUNTIF(D2:D1000, "Male")</f>
        <v>1</v>
      </c>
      <c r="W29" s="20" t="s">
        <v>25</v>
      </c>
      <c r="X29" s="15"/>
    </row>
    <row r="30" spans="1:24" x14ac:dyDescent="0.25">
      <c r="A30" s="14"/>
      <c r="B30" s="7"/>
      <c r="C30" s="7"/>
      <c r="D30" s="7"/>
      <c r="E30" s="10"/>
      <c r="F30" s="10" t="str">
        <f>IFERROR(VLOOKUP(E30, 'Data References'!$C$3:$D$55, 2, FALSE),"")</f>
        <v/>
      </c>
      <c r="G30" s="10" t="str">
        <f>IFERROR(VLOOKUP(F30,'Data References'!$D$3:$E$55,2,FALSE),"")</f>
        <v/>
      </c>
      <c r="H30" s="10" t="str">
        <f t="shared" si="0"/>
        <v/>
      </c>
      <c r="I30" s="10" t="str">
        <f t="shared" si="1"/>
        <v/>
      </c>
      <c r="J30" s="10"/>
      <c r="K30" s="10" t="str">
        <f t="shared" si="2"/>
        <v/>
      </c>
      <c r="L30" s="7" t="str">
        <f t="shared" si="4"/>
        <v/>
      </c>
      <c r="M30" s="7"/>
      <c r="N30" s="7"/>
      <c r="O30" s="7"/>
      <c r="P30" s="7"/>
      <c r="Q30" s="7" t="str">
        <f t="shared" si="5"/>
        <v/>
      </c>
      <c r="R30" s="14"/>
      <c r="S30" s="7" t="str">
        <f t="shared" si="3"/>
        <v/>
      </c>
      <c r="T30" s="30"/>
      <c r="U30" s="19" t="s">
        <v>33</v>
      </c>
      <c r="V30" s="7">
        <f>COUNTIF(D2:D1000, "Female")</f>
        <v>1</v>
      </c>
      <c r="W30" s="20" t="s">
        <v>25</v>
      </c>
      <c r="X30" s="15"/>
    </row>
    <row r="31" spans="1:24" x14ac:dyDescent="0.25">
      <c r="A31" s="14"/>
      <c r="B31" s="7"/>
      <c r="C31" s="7"/>
      <c r="D31" s="7"/>
      <c r="E31" s="10"/>
      <c r="F31" s="10" t="str">
        <f>IFERROR(VLOOKUP(E31, 'Data References'!$C$3:$D$55, 2, FALSE),"")</f>
        <v/>
      </c>
      <c r="G31" s="10" t="str">
        <f>IFERROR(VLOOKUP(F31,'Data References'!$D$3:$E$55,2,FALSE),"")</f>
        <v/>
      </c>
      <c r="H31" s="10" t="str">
        <f t="shared" si="0"/>
        <v/>
      </c>
      <c r="I31" s="10" t="str">
        <f t="shared" si="1"/>
        <v/>
      </c>
      <c r="J31" s="10"/>
      <c r="K31" s="10" t="str">
        <f t="shared" si="2"/>
        <v/>
      </c>
      <c r="L31" s="7" t="str">
        <f t="shared" si="4"/>
        <v/>
      </c>
      <c r="M31" s="7"/>
      <c r="N31" s="7"/>
      <c r="O31" s="7"/>
      <c r="P31" s="7"/>
      <c r="Q31" s="7" t="str">
        <f t="shared" si="5"/>
        <v/>
      </c>
      <c r="R31" s="14"/>
      <c r="S31" s="7" t="str">
        <f t="shared" si="3"/>
        <v/>
      </c>
      <c r="T31" s="30"/>
      <c r="U31" s="31"/>
      <c r="V31" s="30"/>
      <c r="W31" s="34"/>
      <c r="X31" s="15"/>
    </row>
    <row r="32" spans="1:24" x14ac:dyDescent="0.25">
      <c r="A32" s="14"/>
      <c r="B32" s="7"/>
      <c r="C32" s="7"/>
      <c r="D32" s="7"/>
      <c r="E32" s="10"/>
      <c r="F32" s="10" t="str">
        <f>IFERROR(VLOOKUP(E32, 'Data References'!$C$3:$D$55, 2, FALSE),"")</f>
        <v/>
      </c>
      <c r="G32" s="10" t="str">
        <f>IFERROR(VLOOKUP(F32,'Data References'!$D$3:$E$55,2,FALSE),"")</f>
        <v/>
      </c>
      <c r="H32" s="10" t="str">
        <f t="shared" si="0"/>
        <v/>
      </c>
      <c r="I32" s="10" t="str">
        <f t="shared" si="1"/>
        <v/>
      </c>
      <c r="J32" s="10"/>
      <c r="K32" s="10" t="str">
        <f t="shared" si="2"/>
        <v/>
      </c>
      <c r="L32" s="7" t="str">
        <f t="shared" si="4"/>
        <v/>
      </c>
      <c r="M32" s="7"/>
      <c r="N32" s="7"/>
      <c r="O32" s="7"/>
      <c r="P32" s="7"/>
      <c r="Q32" s="7" t="str">
        <f t="shared" si="5"/>
        <v/>
      </c>
      <c r="R32" s="14"/>
      <c r="S32" s="7" t="str">
        <f t="shared" si="3"/>
        <v/>
      </c>
      <c r="T32" s="30"/>
      <c r="U32" s="48" t="s">
        <v>226</v>
      </c>
      <c r="V32" s="48"/>
      <c r="W32" s="48"/>
      <c r="X32" s="15"/>
    </row>
    <row r="33" spans="1:24" x14ac:dyDescent="0.25">
      <c r="A33" s="14"/>
      <c r="B33" s="7"/>
      <c r="C33" s="7"/>
      <c r="D33" s="7"/>
      <c r="E33" s="10"/>
      <c r="F33" s="10" t="str">
        <f>IFERROR(VLOOKUP(E33, 'Data References'!$C$3:$D$55, 2, FALSE),"")</f>
        <v/>
      </c>
      <c r="G33" s="10" t="str">
        <f>IFERROR(VLOOKUP(F33,'Data References'!$D$3:$E$55,2,FALSE),"")</f>
        <v/>
      </c>
      <c r="H33" s="10" t="str">
        <f t="shared" si="0"/>
        <v/>
      </c>
      <c r="I33" s="10" t="str">
        <f t="shared" si="1"/>
        <v/>
      </c>
      <c r="J33" s="10"/>
      <c r="K33" s="10" t="str">
        <f t="shared" si="2"/>
        <v/>
      </c>
      <c r="L33" s="7" t="str">
        <f t="shared" si="4"/>
        <v/>
      </c>
      <c r="M33" s="7"/>
      <c r="N33" s="7"/>
      <c r="O33" s="7"/>
      <c r="P33" s="7"/>
      <c r="Q33" s="7" t="str">
        <f t="shared" si="5"/>
        <v/>
      </c>
      <c r="R33" s="14"/>
      <c r="S33" s="7" t="str">
        <f t="shared" si="3"/>
        <v/>
      </c>
      <c r="T33" s="30"/>
      <c r="U33" s="49"/>
      <c r="V33" s="49"/>
      <c r="W33" s="49"/>
      <c r="X33" s="15"/>
    </row>
    <row r="34" spans="1:24" x14ac:dyDescent="0.25">
      <c r="A34" s="14"/>
      <c r="B34" s="7"/>
      <c r="C34" s="7"/>
      <c r="D34" s="7"/>
      <c r="E34" s="10"/>
      <c r="F34" s="10" t="str">
        <f>IFERROR(VLOOKUP(E34, 'Data References'!$C$3:$D$55, 2, FALSE),"")</f>
        <v/>
      </c>
      <c r="G34" s="10" t="str">
        <f>IFERROR(VLOOKUP(F34,'Data References'!$D$3:$E$55,2,FALSE),"")</f>
        <v/>
      </c>
      <c r="H34" s="10" t="str">
        <f t="shared" si="0"/>
        <v/>
      </c>
      <c r="I34" s="10" t="str">
        <f t="shared" si="1"/>
        <v/>
      </c>
      <c r="J34" s="10"/>
      <c r="K34" s="10" t="str">
        <f t="shared" si="2"/>
        <v/>
      </c>
      <c r="L34" s="7" t="str">
        <f t="shared" si="4"/>
        <v/>
      </c>
      <c r="M34" s="7"/>
      <c r="N34" s="7"/>
      <c r="O34" s="7"/>
      <c r="P34" s="7"/>
      <c r="Q34" s="7" t="str">
        <f t="shared" si="5"/>
        <v/>
      </c>
      <c r="R34" s="14"/>
      <c r="S34" s="7" t="str">
        <f t="shared" si="3"/>
        <v/>
      </c>
      <c r="T34" s="30"/>
      <c r="U34" s="49"/>
      <c r="V34" s="49"/>
      <c r="W34" s="49"/>
      <c r="X34" s="15"/>
    </row>
    <row r="35" spans="1:24" x14ac:dyDescent="0.25">
      <c r="A35" s="14"/>
      <c r="B35" s="7"/>
      <c r="C35" s="7"/>
      <c r="D35" s="7"/>
      <c r="E35" s="10"/>
      <c r="F35" s="10" t="str">
        <f>IFERROR(VLOOKUP(E35, 'Data References'!$C$3:$D$55, 2, FALSE),"")</f>
        <v/>
      </c>
      <c r="G35" s="10" t="str">
        <f>IFERROR(VLOOKUP(F35,'Data References'!$D$3:$E$55,2,FALSE),"")</f>
        <v/>
      </c>
      <c r="H35" s="10" t="str">
        <f t="shared" si="0"/>
        <v/>
      </c>
      <c r="I35" s="10" t="str">
        <f t="shared" si="1"/>
        <v/>
      </c>
      <c r="J35" s="10"/>
      <c r="K35" s="10" t="str">
        <f t="shared" si="2"/>
        <v/>
      </c>
      <c r="L35" s="7" t="str">
        <f t="shared" si="4"/>
        <v/>
      </c>
      <c r="M35" s="7"/>
      <c r="N35" s="7"/>
      <c r="O35" s="7"/>
      <c r="P35" s="7"/>
      <c r="Q35" s="7" t="str">
        <f t="shared" si="5"/>
        <v/>
      </c>
      <c r="R35" s="14"/>
      <c r="S35" s="7" t="str">
        <f t="shared" si="3"/>
        <v/>
      </c>
      <c r="T35" s="30"/>
      <c r="U35" s="49"/>
      <c r="V35" s="49"/>
      <c r="W35" s="49"/>
      <c r="X35" s="15"/>
    </row>
    <row r="36" spans="1:24" x14ac:dyDescent="0.25">
      <c r="A36" s="14"/>
      <c r="B36" s="7"/>
      <c r="C36" s="7"/>
      <c r="D36" s="7"/>
      <c r="E36" s="10"/>
      <c r="F36" s="10" t="str">
        <f>IFERROR(VLOOKUP(E36, 'Data References'!$C$3:$D$55, 2, FALSE),"")</f>
        <v/>
      </c>
      <c r="G36" s="10" t="str">
        <f>IFERROR(VLOOKUP(F36,'Data References'!$D$3:$E$55,2,FALSE),"")</f>
        <v/>
      </c>
      <c r="H36" s="10" t="str">
        <f t="shared" si="0"/>
        <v/>
      </c>
      <c r="I36" s="10" t="str">
        <f t="shared" si="1"/>
        <v/>
      </c>
      <c r="J36" s="10"/>
      <c r="K36" s="10" t="str">
        <f t="shared" si="2"/>
        <v/>
      </c>
      <c r="L36" s="7" t="str">
        <f t="shared" si="4"/>
        <v/>
      </c>
      <c r="M36" s="7"/>
      <c r="N36" s="7"/>
      <c r="O36" s="7"/>
      <c r="P36" s="7"/>
      <c r="Q36" s="7" t="str">
        <f t="shared" si="5"/>
        <v/>
      </c>
      <c r="R36" s="14"/>
      <c r="S36" s="7" t="str">
        <f t="shared" si="3"/>
        <v/>
      </c>
      <c r="T36" s="30"/>
      <c r="U36" s="49"/>
      <c r="V36" s="49"/>
      <c r="W36" s="49"/>
      <c r="X36" s="15"/>
    </row>
    <row r="37" spans="1:24" x14ac:dyDescent="0.25">
      <c r="A37" s="14"/>
      <c r="B37" s="7"/>
      <c r="C37" s="7"/>
      <c r="D37" s="7"/>
      <c r="E37" s="10"/>
      <c r="F37" s="10" t="str">
        <f>IFERROR(VLOOKUP(E37, 'Data References'!$C$3:$D$55, 2, FALSE),"")</f>
        <v/>
      </c>
      <c r="G37" s="10" t="str">
        <f>IFERROR(VLOOKUP(F37,'Data References'!$D$3:$E$55,2,FALSE),"")</f>
        <v/>
      </c>
      <c r="H37" s="10" t="str">
        <f t="shared" si="0"/>
        <v/>
      </c>
      <c r="I37" s="10" t="str">
        <f t="shared" si="1"/>
        <v/>
      </c>
      <c r="J37" s="10"/>
      <c r="K37" s="10" t="str">
        <f t="shared" si="2"/>
        <v/>
      </c>
      <c r="L37" s="7" t="str">
        <f t="shared" si="4"/>
        <v/>
      </c>
      <c r="M37" s="7"/>
      <c r="N37" s="7"/>
      <c r="O37" s="7"/>
      <c r="P37" s="7"/>
      <c r="Q37" s="7" t="str">
        <f t="shared" si="5"/>
        <v/>
      </c>
      <c r="R37" s="14"/>
      <c r="S37" s="7" t="str">
        <f t="shared" si="3"/>
        <v/>
      </c>
      <c r="T37" s="30"/>
      <c r="U37" s="49"/>
      <c r="V37" s="49"/>
      <c r="W37" s="49"/>
      <c r="X37" s="15"/>
    </row>
    <row r="38" spans="1:24" x14ac:dyDescent="0.25">
      <c r="A38" s="14"/>
      <c r="B38" s="7"/>
      <c r="C38" s="7"/>
      <c r="D38" s="7"/>
      <c r="E38" s="10"/>
      <c r="F38" s="10" t="str">
        <f>IFERROR(VLOOKUP(E38, 'Data References'!$C$3:$D$55, 2, FALSE),"")</f>
        <v/>
      </c>
      <c r="G38" s="10" t="str">
        <f>IFERROR(VLOOKUP(F38,'Data References'!$D$3:$E$55,2,FALSE),"")</f>
        <v/>
      </c>
      <c r="H38" s="10" t="str">
        <f t="shared" si="0"/>
        <v/>
      </c>
      <c r="I38" s="10" t="str">
        <f t="shared" si="1"/>
        <v/>
      </c>
      <c r="J38" s="10"/>
      <c r="K38" s="10" t="str">
        <f t="shared" si="2"/>
        <v/>
      </c>
      <c r="L38" s="7" t="str">
        <f t="shared" si="4"/>
        <v/>
      </c>
      <c r="M38" s="7"/>
      <c r="N38" s="7"/>
      <c r="O38" s="7"/>
      <c r="P38" s="7"/>
      <c r="Q38" s="7" t="str">
        <f t="shared" si="5"/>
        <v/>
      </c>
      <c r="R38" s="14"/>
      <c r="S38" s="7" t="str">
        <f t="shared" si="3"/>
        <v/>
      </c>
      <c r="T38" s="30"/>
      <c r="U38" s="49"/>
      <c r="V38" s="49"/>
      <c r="W38" s="49"/>
      <c r="X38" s="15"/>
    </row>
    <row r="39" spans="1:24" x14ac:dyDescent="0.25">
      <c r="A39" s="14"/>
      <c r="B39" s="7"/>
      <c r="C39" s="7"/>
      <c r="D39" s="7"/>
      <c r="E39" s="10"/>
      <c r="F39" s="10" t="str">
        <f>IFERROR(VLOOKUP(E39, 'Data References'!$C$3:$D$55, 2, FALSE),"")</f>
        <v/>
      </c>
      <c r="G39" s="10" t="str">
        <f>IFERROR(VLOOKUP(F39,'Data References'!$D$3:$E$55,2,FALSE),"")</f>
        <v/>
      </c>
      <c r="H39" s="10" t="str">
        <f t="shared" si="0"/>
        <v/>
      </c>
      <c r="I39" s="10" t="str">
        <f t="shared" si="1"/>
        <v/>
      </c>
      <c r="J39" s="10"/>
      <c r="K39" s="10" t="str">
        <f t="shared" si="2"/>
        <v/>
      </c>
      <c r="L39" s="7" t="str">
        <f t="shared" si="4"/>
        <v/>
      </c>
      <c r="M39" s="7"/>
      <c r="N39" s="7"/>
      <c r="O39" s="7"/>
      <c r="P39" s="7"/>
      <c r="Q39" s="7" t="str">
        <f t="shared" si="5"/>
        <v/>
      </c>
      <c r="R39" s="14"/>
      <c r="S39" s="7" t="str">
        <f t="shared" si="3"/>
        <v/>
      </c>
      <c r="T39" s="30"/>
      <c r="U39" s="49"/>
      <c r="V39" s="49"/>
      <c r="W39" s="49"/>
      <c r="X39" s="15"/>
    </row>
    <row r="40" spans="1:24" x14ac:dyDescent="0.25">
      <c r="A40" s="14"/>
      <c r="B40" s="7"/>
      <c r="C40" s="7"/>
      <c r="D40" s="7"/>
      <c r="E40" s="10"/>
      <c r="F40" s="10" t="str">
        <f>IFERROR(VLOOKUP(E40, 'Data References'!$C$3:$D$55, 2, FALSE),"")</f>
        <v/>
      </c>
      <c r="G40" s="10" t="str">
        <f>IFERROR(VLOOKUP(F40,'Data References'!$D$3:$E$55,2,FALSE),"")</f>
        <v/>
      </c>
      <c r="H40" s="10" t="str">
        <f t="shared" si="0"/>
        <v/>
      </c>
      <c r="I40" s="10" t="str">
        <f t="shared" si="1"/>
        <v/>
      </c>
      <c r="J40" s="10"/>
      <c r="K40" s="10" t="str">
        <f t="shared" si="2"/>
        <v/>
      </c>
      <c r="L40" s="7" t="str">
        <f t="shared" si="4"/>
        <v/>
      </c>
      <c r="M40" s="7"/>
      <c r="N40" s="7"/>
      <c r="O40" s="7"/>
      <c r="P40" s="7"/>
      <c r="Q40" s="7" t="str">
        <f t="shared" si="5"/>
        <v/>
      </c>
      <c r="R40" s="14"/>
      <c r="S40" s="7" t="str">
        <f t="shared" si="3"/>
        <v/>
      </c>
      <c r="T40" s="30"/>
      <c r="U40" s="49"/>
      <c r="V40" s="49"/>
      <c r="W40" s="49"/>
      <c r="X40" s="15"/>
    </row>
    <row r="41" spans="1:24" x14ac:dyDescent="0.25">
      <c r="A41" s="14"/>
      <c r="B41" s="7"/>
      <c r="C41" s="7"/>
      <c r="D41" s="7"/>
      <c r="E41" s="10"/>
      <c r="F41" s="10" t="str">
        <f>IFERROR(VLOOKUP(E41, 'Data References'!$C$3:$D$55, 2, FALSE),"")</f>
        <v/>
      </c>
      <c r="G41" s="10" t="str">
        <f>IFERROR(VLOOKUP(F41,'Data References'!$D$3:$E$55,2,FALSE),"")</f>
        <v/>
      </c>
      <c r="H41" s="10" t="str">
        <f t="shared" si="0"/>
        <v/>
      </c>
      <c r="I41" s="10" t="str">
        <f t="shared" si="1"/>
        <v/>
      </c>
      <c r="J41" s="10"/>
      <c r="K41" s="10" t="str">
        <f t="shared" si="2"/>
        <v/>
      </c>
      <c r="L41" s="7" t="str">
        <f t="shared" si="4"/>
        <v/>
      </c>
      <c r="M41" s="7"/>
      <c r="N41" s="7"/>
      <c r="O41" s="7"/>
      <c r="P41" s="7"/>
      <c r="Q41" s="7" t="str">
        <f t="shared" si="5"/>
        <v/>
      </c>
      <c r="R41" s="14"/>
      <c r="S41" s="7" t="str">
        <f t="shared" si="3"/>
        <v/>
      </c>
      <c r="T41" s="30"/>
      <c r="U41" s="49"/>
      <c r="V41" s="49"/>
      <c r="W41" s="49"/>
      <c r="X41" s="15"/>
    </row>
    <row r="42" spans="1:24" x14ac:dyDescent="0.25">
      <c r="A42" s="14"/>
      <c r="B42" s="7"/>
      <c r="C42" s="7"/>
      <c r="D42" s="7"/>
      <c r="E42" s="10"/>
      <c r="F42" s="10" t="str">
        <f>IFERROR(VLOOKUP(E42, 'Data References'!$C$3:$D$55, 2, FALSE),"")</f>
        <v/>
      </c>
      <c r="G42" s="10" t="str">
        <f>IFERROR(VLOOKUP(F42,'Data References'!$D$3:$E$55,2,FALSE),"")</f>
        <v/>
      </c>
      <c r="H42" s="10" t="str">
        <f t="shared" si="0"/>
        <v/>
      </c>
      <c r="I42" s="10" t="str">
        <f t="shared" si="1"/>
        <v/>
      </c>
      <c r="J42" s="10"/>
      <c r="K42" s="10" t="str">
        <f t="shared" si="2"/>
        <v/>
      </c>
      <c r="L42" s="7" t="str">
        <f t="shared" si="4"/>
        <v/>
      </c>
      <c r="M42" s="7"/>
      <c r="N42" s="7"/>
      <c r="O42" s="7"/>
      <c r="P42" s="7"/>
      <c r="Q42" s="7" t="str">
        <f t="shared" si="5"/>
        <v/>
      </c>
      <c r="R42" s="14"/>
      <c r="S42" s="7" t="str">
        <f t="shared" si="3"/>
        <v/>
      </c>
      <c r="T42" s="30"/>
      <c r="U42" s="15"/>
      <c r="V42" s="15"/>
      <c r="W42" s="15"/>
      <c r="X42" s="15"/>
    </row>
    <row r="43" spans="1:24" x14ac:dyDescent="0.25">
      <c r="A43" s="14"/>
      <c r="B43" s="7"/>
      <c r="C43" s="7"/>
      <c r="D43" s="7"/>
      <c r="E43" s="10"/>
      <c r="F43" s="10" t="str">
        <f>IFERROR(VLOOKUP(E43, 'Data References'!$C$3:$D$55, 2, FALSE),"")</f>
        <v/>
      </c>
      <c r="G43" s="10" t="str">
        <f>IFERROR(VLOOKUP(F43,'Data References'!$D$3:$E$55,2,FALSE),"")</f>
        <v/>
      </c>
      <c r="H43" s="10" t="str">
        <f t="shared" si="0"/>
        <v/>
      </c>
      <c r="I43" s="10" t="str">
        <f t="shared" si="1"/>
        <v/>
      </c>
      <c r="J43" s="10"/>
      <c r="K43" s="10" t="str">
        <f t="shared" si="2"/>
        <v/>
      </c>
      <c r="L43" s="7" t="str">
        <f t="shared" si="4"/>
        <v/>
      </c>
      <c r="M43" s="7"/>
      <c r="N43" s="7"/>
      <c r="O43" s="7"/>
      <c r="P43" s="7"/>
      <c r="Q43" s="7" t="str">
        <f t="shared" si="5"/>
        <v/>
      </c>
      <c r="R43" s="14"/>
      <c r="S43" s="7" t="str">
        <f t="shared" si="3"/>
        <v/>
      </c>
      <c r="T43" s="2"/>
    </row>
    <row r="44" spans="1:24" x14ac:dyDescent="0.25">
      <c r="A44" s="14"/>
      <c r="B44" s="7"/>
      <c r="C44" s="7"/>
      <c r="D44" s="7"/>
      <c r="E44" s="10"/>
      <c r="F44" s="10" t="str">
        <f>IFERROR(VLOOKUP(E44, 'Data References'!$C$3:$D$55, 2, FALSE),"")</f>
        <v/>
      </c>
      <c r="G44" s="10" t="str">
        <f>IFERROR(VLOOKUP(F44,'Data References'!$D$3:$E$55,2,FALSE),"")</f>
        <v/>
      </c>
      <c r="H44" s="10" t="str">
        <f t="shared" si="0"/>
        <v/>
      </c>
      <c r="I44" s="10" t="str">
        <f t="shared" si="1"/>
        <v/>
      </c>
      <c r="J44" s="10"/>
      <c r="K44" s="10" t="str">
        <f t="shared" si="2"/>
        <v/>
      </c>
      <c r="L44" s="7" t="str">
        <f t="shared" si="4"/>
        <v/>
      </c>
      <c r="M44" s="7"/>
      <c r="N44" s="7"/>
      <c r="O44" s="7"/>
      <c r="P44" s="7"/>
      <c r="Q44" s="7" t="str">
        <f t="shared" si="5"/>
        <v/>
      </c>
      <c r="R44" s="14"/>
      <c r="S44" s="7" t="str">
        <f t="shared" si="3"/>
        <v/>
      </c>
      <c r="T44" s="2"/>
    </row>
    <row r="45" spans="1:24" x14ac:dyDescent="0.25">
      <c r="A45" s="14"/>
      <c r="B45" s="7"/>
      <c r="C45" s="7"/>
      <c r="D45" s="7"/>
      <c r="E45" s="10"/>
      <c r="F45" s="10" t="str">
        <f>IFERROR(VLOOKUP(E45, 'Data References'!$C$3:$D$55, 2, FALSE),"")</f>
        <v/>
      </c>
      <c r="G45" s="10" t="str">
        <f>IFERROR(VLOOKUP(F45,'Data References'!$D$3:$E$55,2,FALSE),"")</f>
        <v/>
      </c>
      <c r="H45" s="10" t="str">
        <f t="shared" si="0"/>
        <v/>
      </c>
      <c r="I45" s="10" t="str">
        <f t="shared" si="1"/>
        <v/>
      </c>
      <c r="J45" s="10"/>
      <c r="K45" s="10" t="str">
        <f t="shared" si="2"/>
        <v/>
      </c>
      <c r="L45" s="7" t="str">
        <f t="shared" si="4"/>
        <v/>
      </c>
      <c r="M45" s="7"/>
      <c r="N45" s="7"/>
      <c r="O45" s="7"/>
      <c r="P45" s="7"/>
      <c r="Q45" s="7" t="str">
        <f t="shared" si="5"/>
        <v/>
      </c>
      <c r="R45" s="14"/>
      <c r="S45" s="7" t="str">
        <f t="shared" si="3"/>
        <v/>
      </c>
      <c r="T45" s="2"/>
    </row>
    <row r="46" spans="1:24" x14ac:dyDescent="0.25">
      <c r="A46" s="14"/>
      <c r="B46" s="7"/>
      <c r="C46" s="7"/>
      <c r="D46" s="7"/>
      <c r="E46" s="10"/>
      <c r="F46" s="10" t="str">
        <f>IFERROR(VLOOKUP(E46, 'Data References'!$C$3:$D$55, 2, FALSE),"")</f>
        <v/>
      </c>
      <c r="G46" s="10" t="str">
        <f>IFERROR(VLOOKUP(F46,'Data References'!$D$3:$E$55,2,FALSE),"")</f>
        <v/>
      </c>
      <c r="H46" s="10" t="str">
        <f t="shared" si="0"/>
        <v/>
      </c>
      <c r="I46" s="10" t="str">
        <f t="shared" si="1"/>
        <v/>
      </c>
      <c r="J46" s="10"/>
      <c r="K46" s="10" t="str">
        <f t="shared" si="2"/>
        <v/>
      </c>
      <c r="L46" s="7" t="str">
        <f t="shared" si="4"/>
        <v/>
      </c>
      <c r="M46" s="7"/>
      <c r="N46" s="7"/>
      <c r="O46" s="7"/>
      <c r="P46" s="7"/>
      <c r="Q46" s="7" t="str">
        <f t="shared" si="5"/>
        <v/>
      </c>
      <c r="R46" s="14"/>
      <c r="S46" s="7" t="str">
        <f t="shared" si="3"/>
        <v/>
      </c>
      <c r="T46" s="2"/>
    </row>
    <row r="47" spans="1:24" x14ac:dyDescent="0.25">
      <c r="A47" s="14"/>
      <c r="B47" s="7"/>
      <c r="C47" s="7"/>
      <c r="D47" s="7"/>
      <c r="E47" s="10"/>
      <c r="F47" s="10" t="str">
        <f>IFERROR(VLOOKUP(E47, 'Data References'!$C$3:$D$55, 2, FALSE),"")</f>
        <v/>
      </c>
      <c r="G47" s="10" t="str">
        <f>IFERROR(VLOOKUP(F47,'Data References'!$D$3:$E$55,2,FALSE),"")</f>
        <v/>
      </c>
      <c r="H47" s="10" t="str">
        <f t="shared" si="0"/>
        <v/>
      </c>
      <c r="I47" s="10" t="str">
        <f t="shared" si="1"/>
        <v/>
      </c>
      <c r="J47" s="10"/>
      <c r="K47" s="10" t="str">
        <f t="shared" si="2"/>
        <v/>
      </c>
      <c r="L47" s="7" t="str">
        <f t="shared" si="4"/>
        <v/>
      </c>
      <c r="M47" s="7"/>
      <c r="N47" s="7"/>
      <c r="O47" s="7"/>
      <c r="P47" s="7"/>
      <c r="Q47" s="7" t="str">
        <f t="shared" si="5"/>
        <v/>
      </c>
      <c r="R47" s="14"/>
      <c r="S47" s="7" t="str">
        <f t="shared" si="3"/>
        <v/>
      </c>
      <c r="T47" s="2"/>
    </row>
    <row r="48" spans="1:24" x14ac:dyDescent="0.25">
      <c r="A48" s="14"/>
      <c r="B48" s="7"/>
      <c r="C48" s="7"/>
      <c r="D48" s="7"/>
      <c r="E48" s="10"/>
      <c r="F48" s="10" t="str">
        <f>IFERROR(VLOOKUP(E48, 'Data References'!$C$3:$D$55, 2, FALSE),"")</f>
        <v/>
      </c>
      <c r="G48" s="10" t="str">
        <f>IFERROR(VLOOKUP(F48,'Data References'!$D$3:$E$55,2,FALSE),"")</f>
        <v/>
      </c>
      <c r="H48" s="10" t="str">
        <f t="shared" si="0"/>
        <v/>
      </c>
      <c r="I48" s="10" t="str">
        <f t="shared" si="1"/>
        <v/>
      </c>
      <c r="J48" s="10"/>
      <c r="K48" s="10" t="str">
        <f t="shared" si="2"/>
        <v/>
      </c>
      <c r="L48" s="7" t="str">
        <f t="shared" si="4"/>
        <v/>
      </c>
      <c r="M48" s="7"/>
      <c r="N48" s="7"/>
      <c r="O48" s="7"/>
      <c r="P48" s="7"/>
      <c r="Q48" s="7" t="str">
        <f t="shared" si="5"/>
        <v/>
      </c>
      <c r="R48" s="14"/>
      <c r="S48" s="7" t="str">
        <f t="shared" si="3"/>
        <v/>
      </c>
      <c r="T48" s="2"/>
    </row>
    <row r="49" spans="1:20" x14ac:dyDescent="0.25">
      <c r="A49" s="14"/>
      <c r="B49" s="7"/>
      <c r="C49" s="7"/>
      <c r="D49" s="7"/>
      <c r="E49" s="10"/>
      <c r="F49" s="10" t="str">
        <f>IFERROR(VLOOKUP(E49, 'Data References'!$C$3:$D$55, 2, FALSE),"")</f>
        <v/>
      </c>
      <c r="G49" s="10" t="str">
        <f>IFERROR(VLOOKUP(F49,'Data References'!$D$3:$E$55,2,FALSE),"")</f>
        <v/>
      </c>
      <c r="H49" s="10" t="str">
        <f t="shared" si="0"/>
        <v/>
      </c>
      <c r="I49" s="10" t="str">
        <f t="shared" si="1"/>
        <v/>
      </c>
      <c r="J49" s="10"/>
      <c r="K49" s="10" t="str">
        <f t="shared" si="2"/>
        <v/>
      </c>
      <c r="L49" s="7" t="str">
        <f t="shared" si="4"/>
        <v/>
      </c>
      <c r="M49" s="7"/>
      <c r="N49" s="7"/>
      <c r="O49" s="7"/>
      <c r="P49" s="7"/>
      <c r="Q49" s="7" t="str">
        <f t="shared" si="5"/>
        <v/>
      </c>
      <c r="R49" s="14"/>
      <c r="S49" s="7" t="str">
        <f t="shared" si="3"/>
        <v/>
      </c>
      <c r="T49" s="2"/>
    </row>
    <row r="50" spans="1:20" x14ac:dyDescent="0.25">
      <c r="A50" s="14"/>
      <c r="B50" s="7"/>
      <c r="C50" s="7"/>
      <c r="D50" s="7"/>
      <c r="E50" s="10"/>
      <c r="F50" s="10" t="str">
        <f>IFERROR(VLOOKUP(E50, 'Data References'!$C$3:$D$55, 2, FALSE),"")</f>
        <v/>
      </c>
      <c r="G50" s="10" t="str">
        <f>IFERROR(VLOOKUP(F50,'Data References'!$D$3:$E$55,2,FALSE),"")</f>
        <v/>
      </c>
      <c r="H50" s="10" t="str">
        <f t="shared" si="0"/>
        <v/>
      </c>
      <c r="I50" s="10" t="str">
        <f t="shared" si="1"/>
        <v/>
      </c>
      <c r="J50" s="10"/>
      <c r="K50" s="10" t="str">
        <f t="shared" si="2"/>
        <v/>
      </c>
      <c r="L50" s="7" t="str">
        <f t="shared" si="4"/>
        <v/>
      </c>
      <c r="M50" s="7"/>
      <c r="N50" s="7"/>
      <c r="O50" s="7"/>
      <c r="P50" s="7"/>
      <c r="Q50" s="7" t="str">
        <f t="shared" si="5"/>
        <v/>
      </c>
      <c r="R50" s="14"/>
      <c r="S50" s="7" t="str">
        <f t="shared" si="3"/>
        <v/>
      </c>
      <c r="T50" s="2"/>
    </row>
    <row r="51" spans="1:20" x14ac:dyDescent="0.25">
      <c r="A51" s="14"/>
      <c r="B51" s="7"/>
      <c r="C51" s="7"/>
      <c r="D51" s="7"/>
      <c r="E51" s="10"/>
      <c r="F51" s="10" t="str">
        <f>IFERROR(VLOOKUP(E51, 'Data References'!$C$3:$D$55, 2, FALSE),"")</f>
        <v/>
      </c>
      <c r="G51" s="10" t="str">
        <f>IFERROR(VLOOKUP(F51,'Data References'!$D$3:$E$55,2,FALSE),"")</f>
        <v/>
      </c>
      <c r="H51" s="10" t="str">
        <f t="shared" si="0"/>
        <v/>
      </c>
      <c r="I51" s="10" t="str">
        <f t="shared" si="1"/>
        <v/>
      </c>
      <c r="J51" s="10"/>
      <c r="K51" s="10" t="str">
        <f t="shared" si="2"/>
        <v/>
      </c>
      <c r="L51" s="7" t="str">
        <f t="shared" si="4"/>
        <v/>
      </c>
      <c r="M51" s="7"/>
      <c r="N51" s="7"/>
      <c r="O51" s="7"/>
      <c r="P51" s="7"/>
      <c r="Q51" s="7" t="str">
        <f t="shared" si="5"/>
        <v/>
      </c>
      <c r="R51" s="14"/>
      <c r="S51" s="7" t="str">
        <f t="shared" si="3"/>
        <v/>
      </c>
      <c r="T51" s="2"/>
    </row>
    <row r="52" spans="1:20" x14ac:dyDescent="0.25">
      <c r="A52" s="14"/>
      <c r="B52" s="7"/>
      <c r="C52" s="7"/>
      <c r="D52" s="7"/>
      <c r="E52" s="10"/>
      <c r="F52" s="10" t="str">
        <f>IFERROR(VLOOKUP(E52, 'Data References'!$C$3:$D$55, 2, FALSE),"")</f>
        <v/>
      </c>
      <c r="G52" s="10" t="str">
        <f>IFERROR(VLOOKUP(F52,'Data References'!$D$3:$E$55,2,FALSE),"")</f>
        <v/>
      </c>
      <c r="H52" s="10" t="str">
        <f t="shared" si="0"/>
        <v/>
      </c>
      <c r="I52" s="10" t="str">
        <f t="shared" si="1"/>
        <v/>
      </c>
      <c r="J52" s="10"/>
      <c r="K52" s="10" t="str">
        <f t="shared" si="2"/>
        <v/>
      </c>
      <c r="L52" s="7" t="str">
        <f t="shared" si="4"/>
        <v/>
      </c>
      <c r="M52" s="7"/>
      <c r="N52" s="7"/>
      <c r="O52" s="7"/>
      <c r="P52" s="7"/>
      <c r="Q52" s="7" t="str">
        <f t="shared" si="5"/>
        <v/>
      </c>
      <c r="R52" s="14"/>
      <c r="S52" s="7" t="str">
        <f t="shared" si="3"/>
        <v/>
      </c>
      <c r="T52" s="2"/>
    </row>
    <row r="53" spans="1:20" x14ac:dyDescent="0.25">
      <c r="A53" s="14"/>
      <c r="B53" s="7"/>
      <c r="C53" s="7"/>
      <c r="D53" s="7"/>
      <c r="E53" s="10"/>
      <c r="F53" s="10" t="str">
        <f>IFERROR(VLOOKUP(E53, 'Data References'!$C$3:$D$55, 2, FALSE),"")</f>
        <v/>
      </c>
      <c r="G53" s="10" t="str">
        <f>IFERROR(VLOOKUP(F53,'Data References'!$D$3:$E$55,2,FALSE),"")</f>
        <v/>
      </c>
      <c r="H53" s="10" t="str">
        <f t="shared" si="0"/>
        <v/>
      </c>
      <c r="I53" s="10" t="str">
        <f t="shared" si="1"/>
        <v/>
      </c>
      <c r="J53" s="10"/>
      <c r="K53" s="10" t="str">
        <f t="shared" si="2"/>
        <v/>
      </c>
      <c r="L53" s="7" t="str">
        <f t="shared" si="4"/>
        <v/>
      </c>
      <c r="M53" s="7"/>
      <c r="N53" s="7"/>
      <c r="O53" s="7"/>
      <c r="P53" s="7"/>
      <c r="Q53" s="7" t="str">
        <f t="shared" si="5"/>
        <v/>
      </c>
      <c r="R53" s="14"/>
      <c r="S53" s="7" t="str">
        <f t="shared" si="3"/>
        <v/>
      </c>
      <c r="T53" s="2"/>
    </row>
    <row r="54" spans="1:20" x14ac:dyDescent="0.25">
      <c r="A54" s="14"/>
      <c r="B54" s="7"/>
      <c r="C54" s="7"/>
      <c r="D54" s="7"/>
      <c r="E54" s="10"/>
      <c r="F54" s="10" t="str">
        <f>IFERROR(VLOOKUP(E54, 'Data References'!$C$3:$D$55, 2, FALSE),"")</f>
        <v/>
      </c>
      <c r="G54" s="10" t="str">
        <f>IFERROR(VLOOKUP(F54,'Data References'!$D$3:$E$55,2,FALSE),"")</f>
        <v/>
      </c>
      <c r="H54" s="10" t="str">
        <f t="shared" si="0"/>
        <v/>
      </c>
      <c r="I54" s="10" t="str">
        <f t="shared" si="1"/>
        <v/>
      </c>
      <c r="J54" s="10"/>
      <c r="K54" s="10" t="str">
        <f t="shared" si="2"/>
        <v/>
      </c>
      <c r="L54" s="7" t="str">
        <f t="shared" si="4"/>
        <v/>
      </c>
      <c r="M54" s="7"/>
      <c r="N54" s="7"/>
      <c r="O54" s="7"/>
      <c r="P54" s="7"/>
      <c r="Q54" s="7" t="str">
        <f t="shared" si="5"/>
        <v/>
      </c>
      <c r="R54" s="14"/>
      <c r="S54" s="7" t="str">
        <f t="shared" si="3"/>
        <v/>
      </c>
      <c r="T54" s="2"/>
    </row>
    <row r="55" spans="1:20" x14ac:dyDescent="0.25">
      <c r="A55" s="14"/>
      <c r="B55" s="7"/>
      <c r="C55" s="7"/>
      <c r="D55" s="7"/>
      <c r="E55" s="10"/>
      <c r="F55" s="10" t="str">
        <f>IFERROR(VLOOKUP(E55, 'Data References'!$C$3:$D$55, 2, FALSE),"")</f>
        <v/>
      </c>
      <c r="G55" s="10" t="str">
        <f>IFERROR(VLOOKUP(F55,'Data References'!$D$3:$E$55,2,FALSE),"")</f>
        <v/>
      </c>
      <c r="H55" s="10" t="str">
        <f t="shared" si="0"/>
        <v/>
      </c>
      <c r="I55" s="10" t="str">
        <f t="shared" si="1"/>
        <v/>
      </c>
      <c r="J55" s="10"/>
      <c r="K55" s="10" t="str">
        <f t="shared" si="2"/>
        <v/>
      </c>
      <c r="L55" s="7" t="str">
        <f t="shared" si="4"/>
        <v/>
      </c>
      <c r="M55" s="7"/>
      <c r="N55" s="7"/>
      <c r="O55" s="7"/>
      <c r="P55" s="7"/>
      <c r="Q55" s="7" t="str">
        <f t="shared" si="5"/>
        <v/>
      </c>
      <c r="R55" s="14"/>
      <c r="S55" s="7" t="str">
        <f t="shared" si="3"/>
        <v/>
      </c>
      <c r="T55" s="2"/>
    </row>
    <row r="56" spans="1:20" x14ac:dyDescent="0.25">
      <c r="A56" s="14"/>
      <c r="B56" s="7"/>
      <c r="C56" s="7"/>
      <c r="D56" s="7"/>
      <c r="E56" s="10"/>
      <c r="F56" s="10" t="str">
        <f>IFERROR(VLOOKUP(E56, 'Data References'!$C$3:$D$55, 2, FALSE),"")</f>
        <v/>
      </c>
      <c r="G56" s="10" t="str">
        <f>IFERROR(VLOOKUP(F56,'Data References'!$D$3:$E$55,2,FALSE),"")</f>
        <v/>
      </c>
      <c r="H56" s="10" t="str">
        <f t="shared" si="0"/>
        <v/>
      </c>
      <c r="I56" s="10" t="str">
        <f t="shared" si="1"/>
        <v/>
      </c>
      <c r="J56" s="10"/>
      <c r="K56" s="10" t="str">
        <f t="shared" si="2"/>
        <v/>
      </c>
      <c r="L56" s="7" t="str">
        <f t="shared" si="4"/>
        <v/>
      </c>
      <c r="M56" s="7"/>
      <c r="N56" s="7"/>
      <c r="O56" s="7"/>
      <c r="P56" s="7"/>
      <c r="Q56" s="7" t="str">
        <f t="shared" si="5"/>
        <v/>
      </c>
      <c r="R56" s="14"/>
      <c r="S56" s="7" t="str">
        <f t="shared" si="3"/>
        <v/>
      </c>
      <c r="T56" s="2"/>
    </row>
    <row r="57" spans="1:20" x14ac:dyDescent="0.25">
      <c r="A57" s="14"/>
      <c r="B57" s="7"/>
      <c r="C57" s="7"/>
      <c r="D57" s="7"/>
      <c r="E57" s="10"/>
      <c r="F57" s="10" t="str">
        <f>IFERROR(VLOOKUP(E57, 'Data References'!$C$3:$D$55, 2, FALSE),"")</f>
        <v/>
      </c>
      <c r="G57" s="10" t="str">
        <f>IFERROR(VLOOKUP(F57,'Data References'!$D$3:$E$55,2,FALSE),"")</f>
        <v/>
      </c>
      <c r="H57" s="10" t="str">
        <f t="shared" si="0"/>
        <v/>
      </c>
      <c r="I57" s="10" t="str">
        <f t="shared" si="1"/>
        <v/>
      </c>
      <c r="J57" s="10"/>
      <c r="K57" s="10" t="str">
        <f t="shared" si="2"/>
        <v/>
      </c>
      <c r="L57" s="7" t="str">
        <f t="shared" si="4"/>
        <v/>
      </c>
      <c r="M57" s="7"/>
      <c r="N57" s="7"/>
      <c r="O57" s="7"/>
      <c r="P57" s="7"/>
      <c r="Q57" s="7" t="str">
        <f t="shared" si="5"/>
        <v/>
      </c>
      <c r="R57" s="14"/>
      <c r="S57" s="7" t="str">
        <f t="shared" si="3"/>
        <v/>
      </c>
      <c r="T57" s="2"/>
    </row>
    <row r="58" spans="1:20" x14ac:dyDescent="0.25">
      <c r="A58" s="14"/>
      <c r="B58" s="7"/>
      <c r="C58" s="7"/>
      <c r="D58" s="7"/>
      <c r="E58" s="10"/>
      <c r="F58" s="10" t="str">
        <f>IFERROR(VLOOKUP(E58, 'Data References'!$C$3:$D$55, 2, FALSE),"")</f>
        <v/>
      </c>
      <c r="G58" s="10" t="str">
        <f>IFERROR(VLOOKUP(F58,'Data References'!$D$3:$E$55,2,FALSE),"")</f>
        <v/>
      </c>
      <c r="H58" s="10" t="str">
        <f t="shared" si="0"/>
        <v/>
      </c>
      <c r="I58" s="10" t="str">
        <f t="shared" si="1"/>
        <v/>
      </c>
      <c r="J58" s="10"/>
      <c r="K58" s="10" t="str">
        <f t="shared" si="2"/>
        <v/>
      </c>
      <c r="L58" s="7" t="str">
        <f t="shared" si="4"/>
        <v/>
      </c>
      <c r="M58" s="7"/>
      <c r="N58" s="7"/>
      <c r="O58" s="7"/>
      <c r="P58" s="7"/>
      <c r="Q58" s="7" t="str">
        <f t="shared" si="5"/>
        <v/>
      </c>
      <c r="R58" s="14"/>
      <c r="S58" s="7" t="str">
        <f t="shared" si="3"/>
        <v/>
      </c>
      <c r="T58" s="2"/>
    </row>
    <row r="59" spans="1:20" x14ac:dyDescent="0.25">
      <c r="A59" s="14"/>
      <c r="B59" s="7"/>
      <c r="C59" s="7"/>
      <c r="D59" s="7"/>
      <c r="E59" s="10"/>
      <c r="F59" s="10" t="str">
        <f>IFERROR(VLOOKUP(E59, 'Data References'!$C$3:$D$55, 2, FALSE),"")</f>
        <v/>
      </c>
      <c r="G59" s="10" t="str">
        <f>IFERROR(VLOOKUP(F59,'Data References'!$D$3:$E$55,2,FALSE),"")</f>
        <v/>
      </c>
      <c r="H59" s="10" t="str">
        <f t="shared" si="0"/>
        <v/>
      </c>
      <c r="I59" s="10" t="str">
        <f t="shared" si="1"/>
        <v/>
      </c>
      <c r="J59" s="10"/>
      <c r="K59" s="10" t="str">
        <f t="shared" si="2"/>
        <v/>
      </c>
      <c r="L59" s="7" t="str">
        <f t="shared" si="4"/>
        <v/>
      </c>
      <c r="M59" s="7"/>
      <c r="N59" s="7"/>
      <c r="O59" s="7"/>
      <c r="P59" s="7"/>
      <c r="Q59" s="7" t="str">
        <f t="shared" si="5"/>
        <v/>
      </c>
      <c r="R59" s="14"/>
      <c r="S59" s="7" t="str">
        <f t="shared" si="3"/>
        <v/>
      </c>
      <c r="T59" s="2"/>
    </row>
    <row r="60" spans="1:20" x14ac:dyDescent="0.25">
      <c r="A60" s="14"/>
      <c r="B60" s="7"/>
      <c r="C60" s="7"/>
      <c r="D60" s="7"/>
      <c r="E60" s="10"/>
      <c r="F60" s="10" t="str">
        <f>IFERROR(VLOOKUP(E60, 'Data References'!$C$3:$D$55, 2, FALSE),"")</f>
        <v/>
      </c>
      <c r="G60" s="10" t="str">
        <f>IFERROR(VLOOKUP(F60,'Data References'!$D$3:$E$55,2,FALSE),"")</f>
        <v/>
      </c>
      <c r="H60" s="10" t="str">
        <f t="shared" si="0"/>
        <v/>
      </c>
      <c r="I60" s="10" t="str">
        <f t="shared" si="1"/>
        <v/>
      </c>
      <c r="J60" s="10"/>
      <c r="K60" s="10" t="str">
        <f t="shared" si="2"/>
        <v/>
      </c>
      <c r="L60" s="7" t="str">
        <f t="shared" si="4"/>
        <v/>
      </c>
      <c r="M60" s="7"/>
      <c r="N60" s="7"/>
      <c r="O60" s="7"/>
      <c r="P60" s="7"/>
      <c r="Q60" s="7" t="str">
        <f t="shared" si="5"/>
        <v/>
      </c>
      <c r="R60" s="14"/>
      <c r="S60" s="7" t="str">
        <f t="shared" si="3"/>
        <v/>
      </c>
      <c r="T60" s="2"/>
    </row>
    <row r="61" spans="1:20" x14ac:dyDescent="0.25">
      <c r="A61" s="14"/>
      <c r="B61" s="7"/>
      <c r="C61" s="7"/>
      <c r="D61" s="7"/>
      <c r="E61" s="10"/>
      <c r="F61" s="10" t="str">
        <f>IFERROR(VLOOKUP(E61, 'Data References'!$C$3:$D$55, 2, FALSE),"")</f>
        <v/>
      </c>
      <c r="G61" s="10" t="str">
        <f>IFERROR(VLOOKUP(F61,'Data References'!$D$3:$E$55,2,FALSE),"")</f>
        <v/>
      </c>
      <c r="H61" s="10" t="str">
        <f t="shared" si="0"/>
        <v/>
      </c>
      <c r="I61" s="10" t="str">
        <f t="shared" si="1"/>
        <v/>
      </c>
      <c r="J61" s="10"/>
      <c r="K61" s="10" t="str">
        <f t="shared" si="2"/>
        <v/>
      </c>
      <c r="L61" s="7" t="str">
        <f t="shared" si="4"/>
        <v/>
      </c>
      <c r="M61" s="7"/>
      <c r="N61" s="7"/>
      <c r="O61" s="7"/>
      <c r="P61" s="7"/>
      <c r="Q61" s="7" t="str">
        <f t="shared" si="5"/>
        <v/>
      </c>
      <c r="R61" s="14"/>
      <c r="S61" s="7" t="str">
        <f t="shared" si="3"/>
        <v/>
      </c>
      <c r="T61" s="2"/>
    </row>
    <row r="62" spans="1:20" x14ac:dyDescent="0.25">
      <c r="A62" s="14"/>
      <c r="B62" s="7"/>
      <c r="C62" s="7"/>
      <c r="D62" s="7"/>
      <c r="E62" s="10"/>
      <c r="F62" s="10" t="str">
        <f>IFERROR(VLOOKUP(E62, 'Data References'!$C$3:$D$55, 2, FALSE),"")</f>
        <v/>
      </c>
      <c r="G62" s="10" t="str">
        <f>IFERROR(VLOOKUP(F62,'Data References'!$D$3:$E$55,2,FALSE),"")</f>
        <v/>
      </c>
      <c r="H62" s="10" t="str">
        <f t="shared" si="0"/>
        <v/>
      </c>
      <c r="I62" s="10" t="str">
        <f t="shared" si="1"/>
        <v/>
      </c>
      <c r="J62" s="10"/>
      <c r="K62" s="10" t="str">
        <f t="shared" si="2"/>
        <v/>
      </c>
      <c r="L62" s="7" t="str">
        <f t="shared" si="4"/>
        <v/>
      </c>
      <c r="M62" s="7"/>
      <c r="N62" s="7"/>
      <c r="O62" s="7"/>
      <c r="P62" s="7"/>
      <c r="Q62" s="7" t="str">
        <f t="shared" si="5"/>
        <v/>
      </c>
      <c r="R62" s="14"/>
      <c r="S62" s="7" t="str">
        <f t="shared" si="3"/>
        <v/>
      </c>
      <c r="T62" s="2"/>
    </row>
    <row r="63" spans="1:20" x14ac:dyDescent="0.25">
      <c r="A63" s="14"/>
      <c r="B63" s="7"/>
      <c r="C63" s="7"/>
      <c r="D63" s="7"/>
      <c r="E63" s="10"/>
      <c r="F63" s="10" t="str">
        <f>IFERROR(VLOOKUP(E63, 'Data References'!$C$3:$D$55, 2, FALSE),"")</f>
        <v/>
      </c>
      <c r="G63" s="10" t="str">
        <f>IFERROR(VLOOKUP(F63,'Data References'!$D$3:$E$55,2,FALSE),"")</f>
        <v/>
      </c>
      <c r="H63" s="10" t="str">
        <f t="shared" si="0"/>
        <v/>
      </c>
      <c r="I63" s="10" t="str">
        <f t="shared" si="1"/>
        <v/>
      </c>
      <c r="J63" s="10"/>
      <c r="K63" s="10" t="str">
        <f t="shared" si="2"/>
        <v/>
      </c>
      <c r="L63" s="7" t="str">
        <f t="shared" si="4"/>
        <v/>
      </c>
      <c r="M63" s="7"/>
      <c r="N63" s="7"/>
      <c r="O63" s="7"/>
      <c r="P63" s="7"/>
      <c r="Q63" s="7" t="str">
        <f t="shared" si="5"/>
        <v/>
      </c>
      <c r="R63" s="14"/>
      <c r="S63" s="7" t="str">
        <f t="shared" si="3"/>
        <v/>
      </c>
      <c r="T63" s="2"/>
    </row>
    <row r="64" spans="1:20" x14ac:dyDescent="0.25">
      <c r="A64" s="14"/>
      <c r="B64" s="7"/>
      <c r="C64" s="7"/>
      <c r="D64" s="7"/>
      <c r="E64" s="10"/>
      <c r="F64" s="10" t="str">
        <f>IFERROR(VLOOKUP(E64, 'Data References'!$C$3:$D$55, 2, FALSE),"")</f>
        <v/>
      </c>
      <c r="G64" s="10" t="str">
        <f>IFERROR(VLOOKUP(F64,'Data References'!$D$3:$E$55,2,FALSE),"")</f>
        <v/>
      </c>
      <c r="H64" s="10" t="str">
        <f t="shared" si="0"/>
        <v/>
      </c>
      <c r="I64" s="10" t="str">
        <f t="shared" si="1"/>
        <v/>
      </c>
      <c r="J64" s="10"/>
      <c r="K64" s="10" t="str">
        <f t="shared" si="2"/>
        <v/>
      </c>
      <c r="L64" s="7" t="str">
        <f t="shared" si="4"/>
        <v/>
      </c>
      <c r="M64" s="7"/>
      <c r="N64" s="7"/>
      <c r="O64" s="7"/>
      <c r="P64" s="7"/>
      <c r="Q64" s="7" t="str">
        <f t="shared" si="5"/>
        <v/>
      </c>
      <c r="R64" s="14"/>
      <c r="S64" s="7" t="str">
        <f t="shared" si="3"/>
        <v/>
      </c>
      <c r="T64" s="2"/>
    </row>
    <row r="65" spans="1:20" x14ac:dyDescent="0.25">
      <c r="A65" s="14"/>
      <c r="B65" s="7"/>
      <c r="C65" s="7"/>
      <c r="D65" s="7"/>
      <c r="E65" s="10"/>
      <c r="F65" s="10" t="str">
        <f>IFERROR(VLOOKUP(E65, 'Data References'!$C$3:$D$55, 2, FALSE),"")</f>
        <v/>
      </c>
      <c r="G65" s="10" t="str">
        <f>IFERROR(VLOOKUP(F65,'Data References'!$D$3:$E$55,2,FALSE),"")</f>
        <v/>
      </c>
      <c r="H65" s="10" t="str">
        <f t="shared" si="0"/>
        <v/>
      </c>
      <c r="I65" s="10" t="str">
        <f t="shared" si="1"/>
        <v/>
      </c>
      <c r="J65" s="10"/>
      <c r="K65" s="10" t="str">
        <f t="shared" si="2"/>
        <v/>
      </c>
      <c r="L65" s="7" t="str">
        <f t="shared" si="4"/>
        <v/>
      </c>
      <c r="M65" s="7"/>
      <c r="N65" s="7"/>
      <c r="O65" s="7"/>
      <c r="P65" s="7"/>
      <c r="Q65" s="7" t="str">
        <f t="shared" si="5"/>
        <v/>
      </c>
      <c r="R65" s="14"/>
      <c r="S65" s="7" t="str">
        <f t="shared" si="3"/>
        <v/>
      </c>
      <c r="T65" s="2"/>
    </row>
    <row r="66" spans="1:20" x14ac:dyDescent="0.25">
      <c r="A66" s="14"/>
      <c r="B66" s="7"/>
      <c r="C66" s="7"/>
      <c r="D66" s="7"/>
      <c r="E66" s="10"/>
      <c r="F66" s="10" t="str">
        <f>IFERROR(VLOOKUP(E66, 'Data References'!$C$3:$D$55, 2, FALSE),"")</f>
        <v/>
      </c>
      <c r="G66" s="10" t="str">
        <f>IFERROR(VLOOKUP(F66,'Data References'!$D$3:$E$55,2,FALSE),"")</f>
        <v/>
      </c>
      <c r="H66" s="10" t="str">
        <f t="shared" si="0"/>
        <v/>
      </c>
      <c r="I66" s="10" t="str">
        <f t="shared" si="1"/>
        <v/>
      </c>
      <c r="J66" s="10"/>
      <c r="K66" s="10" t="str">
        <f t="shared" si="2"/>
        <v/>
      </c>
      <c r="L66" s="7" t="str">
        <f t="shared" si="4"/>
        <v/>
      </c>
      <c r="M66" s="7"/>
      <c r="N66" s="7"/>
      <c r="O66" s="7"/>
      <c r="P66" s="7"/>
      <c r="Q66" s="7" t="str">
        <f t="shared" si="5"/>
        <v/>
      </c>
      <c r="R66" s="14"/>
      <c r="S66" s="7" t="str">
        <f t="shared" si="3"/>
        <v/>
      </c>
      <c r="T66" s="2"/>
    </row>
    <row r="67" spans="1:20" x14ac:dyDescent="0.25">
      <c r="A67" s="14"/>
      <c r="B67" s="7"/>
      <c r="C67" s="7"/>
      <c r="D67" s="7"/>
      <c r="E67" s="10"/>
      <c r="F67" s="10" t="str">
        <f>IFERROR(VLOOKUP(E67, 'Data References'!$C$3:$D$55, 2, FALSE),"")</f>
        <v/>
      </c>
      <c r="G67" s="10" t="str">
        <f>IFERROR(VLOOKUP(F67,'Data References'!$D$3:$E$55,2,FALSE),"")</f>
        <v/>
      </c>
      <c r="H67" s="10" t="str">
        <f t="shared" ref="H67:H130" si="6">IFERROR(IF($D67="","",IF($D67="Male",$V$27,$V$28)),"")</f>
        <v/>
      </c>
      <c r="I67" s="10" t="str">
        <f t="shared" ref="I67:I130" si="7">IF(OR(N67="", O67="", P67=""), "", (N67*1.5)+((O67+P67)*2))</f>
        <v/>
      </c>
      <c r="J67" s="10"/>
      <c r="K67" s="10" t="str">
        <f t="shared" ref="K67:K130" si="8">IF(OR(H67="", G67=""), "", ROUNDDOWN(H67*G67, 0))</f>
        <v/>
      </c>
      <c r="L67" s="7" t="str">
        <f t="shared" ref="L67:L130" si="9">IF(OR(J67="", I67=""), "", J67+I67)</f>
        <v/>
      </c>
      <c r="M67" s="7"/>
      <c r="N67" s="7"/>
      <c r="O67" s="7"/>
      <c r="P67" s="7"/>
      <c r="Q67" s="7" t="str">
        <f t="shared" ref="Q67:Q130" si="10">IF(AND(K67="",L67=""),"",IFERROR(IF(L67&lt;=K67,"Pass","Fail"),""))</f>
        <v/>
      </c>
      <c r="R67" s="14"/>
      <c r="S67" s="7" t="str">
        <f t="shared" ref="S67:S130" si="11">IF(Q67="", "", IF(Q67="Pass", IF(R67=0, "Bronze", IF(OR(R67=1, R67=2, R67=3), "Silver", IF(R67=4, "Gold", ""))), IF(Q67="Fail", "N/A", "")))</f>
        <v/>
      </c>
      <c r="T67" s="2"/>
    </row>
    <row r="68" spans="1:20" x14ac:dyDescent="0.25">
      <c r="A68" s="14"/>
      <c r="B68" s="7"/>
      <c r="C68" s="7"/>
      <c r="D68" s="7"/>
      <c r="E68" s="10"/>
      <c r="F68" s="10" t="str">
        <f>IFERROR(VLOOKUP(E68, 'Data References'!$C$3:$D$55, 2, FALSE),"")</f>
        <v/>
      </c>
      <c r="G68" s="10" t="str">
        <f>IFERROR(VLOOKUP(F68,'Data References'!$D$3:$E$55,2,FALSE),"")</f>
        <v/>
      </c>
      <c r="H68" s="10" t="str">
        <f t="shared" si="6"/>
        <v/>
      </c>
      <c r="I68" s="10" t="str">
        <f t="shared" si="7"/>
        <v/>
      </c>
      <c r="J68" s="10"/>
      <c r="K68" s="10" t="str">
        <f t="shared" si="8"/>
        <v/>
      </c>
      <c r="L68" s="7" t="str">
        <f t="shared" si="9"/>
        <v/>
      </c>
      <c r="M68" s="7"/>
      <c r="N68" s="7"/>
      <c r="O68" s="7"/>
      <c r="P68" s="7"/>
      <c r="Q68" s="7" t="str">
        <f t="shared" si="10"/>
        <v/>
      </c>
      <c r="R68" s="14"/>
      <c r="S68" s="7" t="str">
        <f t="shared" si="11"/>
        <v/>
      </c>
      <c r="T68" s="2"/>
    </row>
    <row r="69" spans="1:20" x14ac:dyDescent="0.25">
      <c r="A69" s="14"/>
      <c r="B69" s="7"/>
      <c r="C69" s="7"/>
      <c r="D69" s="7"/>
      <c r="E69" s="10"/>
      <c r="F69" s="10" t="str">
        <f>IFERROR(VLOOKUP(E69, 'Data References'!$C$3:$D$55, 2, FALSE),"")</f>
        <v/>
      </c>
      <c r="G69" s="10" t="str">
        <f>IFERROR(VLOOKUP(F69,'Data References'!$D$3:$E$55,2,FALSE),"")</f>
        <v/>
      </c>
      <c r="H69" s="10" t="str">
        <f t="shared" si="6"/>
        <v/>
      </c>
      <c r="I69" s="10" t="str">
        <f t="shared" si="7"/>
        <v/>
      </c>
      <c r="J69" s="10"/>
      <c r="K69" s="10" t="str">
        <f t="shared" si="8"/>
        <v/>
      </c>
      <c r="L69" s="7" t="str">
        <f t="shared" si="9"/>
        <v/>
      </c>
      <c r="M69" s="7"/>
      <c r="N69" s="7"/>
      <c r="O69" s="7"/>
      <c r="P69" s="7"/>
      <c r="Q69" s="7" t="str">
        <f t="shared" si="10"/>
        <v/>
      </c>
      <c r="R69" s="14"/>
      <c r="S69" s="7" t="str">
        <f t="shared" si="11"/>
        <v/>
      </c>
      <c r="T69" s="2"/>
    </row>
    <row r="70" spans="1:20" x14ac:dyDescent="0.25">
      <c r="A70" s="14"/>
      <c r="B70" s="7"/>
      <c r="C70" s="7"/>
      <c r="D70" s="7"/>
      <c r="E70" s="10"/>
      <c r="F70" s="10" t="str">
        <f>IFERROR(VLOOKUP(E70, 'Data References'!$C$3:$D$55, 2, FALSE),"")</f>
        <v/>
      </c>
      <c r="G70" s="10" t="str">
        <f>IFERROR(VLOOKUP(F70,'Data References'!$D$3:$E$55,2,FALSE),"")</f>
        <v/>
      </c>
      <c r="H70" s="10" t="str">
        <f t="shared" si="6"/>
        <v/>
      </c>
      <c r="I70" s="10" t="str">
        <f t="shared" si="7"/>
        <v/>
      </c>
      <c r="J70" s="10"/>
      <c r="K70" s="10" t="str">
        <f t="shared" si="8"/>
        <v/>
      </c>
      <c r="L70" s="7" t="str">
        <f t="shared" si="9"/>
        <v/>
      </c>
      <c r="M70" s="7"/>
      <c r="N70" s="7"/>
      <c r="O70" s="7"/>
      <c r="P70" s="7"/>
      <c r="Q70" s="7" t="str">
        <f t="shared" si="10"/>
        <v/>
      </c>
      <c r="R70" s="14"/>
      <c r="S70" s="7" t="str">
        <f t="shared" si="11"/>
        <v/>
      </c>
      <c r="T70" s="2"/>
    </row>
    <row r="71" spans="1:20" x14ac:dyDescent="0.25">
      <c r="A71" s="14"/>
      <c r="B71" s="7"/>
      <c r="C71" s="7"/>
      <c r="D71" s="7"/>
      <c r="E71" s="10"/>
      <c r="F71" s="10" t="str">
        <f>IFERROR(VLOOKUP(E71, 'Data References'!$C$3:$D$55, 2, FALSE),"")</f>
        <v/>
      </c>
      <c r="G71" s="10" t="str">
        <f>IFERROR(VLOOKUP(F71,'Data References'!$D$3:$E$55,2,FALSE),"")</f>
        <v/>
      </c>
      <c r="H71" s="10" t="str">
        <f t="shared" si="6"/>
        <v/>
      </c>
      <c r="I71" s="10" t="str">
        <f t="shared" si="7"/>
        <v/>
      </c>
      <c r="J71" s="10"/>
      <c r="K71" s="10" t="str">
        <f t="shared" si="8"/>
        <v/>
      </c>
      <c r="L71" s="7" t="str">
        <f t="shared" si="9"/>
        <v/>
      </c>
      <c r="M71" s="7"/>
      <c r="N71" s="7"/>
      <c r="O71" s="7"/>
      <c r="P71" s="7"/>
      <c r="Q71" s="7" t="str">
        <f t="shared" si="10"/>
        <v/>
      </c>
      <c r="R71" s="14"/>
      <c r="S71" s="7" t="str">
        <f t="shared" si="11"/>
        <v/>
      </c>
      <c r="T71" s="2"/>
    </row>
    <row r="72" spans="1:20" x14ac:dyDescent="0.25">
      <c r="A72" s="14"/>
      <c r="B72" s="7"/>
      <c r="C72" s="7"/>
      <c r="D72" s="7"/>
      <c r="E72" s="10"/>
      <c r="F72" s="10" t="str">
        <f>IFERROR(VLOOKUP(E72, 'Data References'!$C$3:$D$55, 2, FALSE),"")</f>
        <v/>
      </c>
      <c r="G72" s="10" t="str">
        <f>IFERROR(VLOOKUP(F72,'Data References'!$D$3:$E$55,2,FALSE),"")</f>
        <v/>
      </c>
      <c r="H72" s="10" t="str">
        <f t="shared" si="6"/>
        <v/>
      </c>
      <c r="I72" s="10" t="str">
        <f t="shared" si="7"/>
        <v/>
      </c>
      <c r="J72" s="10"/>
      <c r="K72" s="10" t="str">
        <f t="shared" si="8"/>
        <v/>
      </c>
      <c r="L72" s="7" t="str">
        <f t="shared" si="9"/>
        <v/>
      </c>
      <c r="M72" s="7"/>
      <c r="N72" s="7"/>
      <c r="O72" s="7"/>
      <c r="P72" s="7"/>
      <c r="Q72" s="7" t="str">
        <f t="shared" si="10"/>
        <v/>
      </c>
      <c r="R72" s="14"/>
      <c r="S72" s="7" t="str">
        <f t="shared" si="11"/>
        <v/>
      </c>
      <c r="T72" s="2"/>
    </row>
    <row r="73" spans="1:20" x14ac:dyDescent="0.25">
      <c r="A73" s="14"/>
      <c r="B73" s="7"/>
      <c r="C73" s="7"/>
      <c r="D73" s="7"/>
      <c r="E73" s="10"/>
      <c r="F73" s="10" t="str">
        <f>IFERROR(VLOOKUP(E73, 'Data References'!$C$3:$D$55, 2, FALSE),"")</f>
        <v/>
      </c>
      <c r="G73" s="10" t="str">
        <f>IFERROR(VLOOKUP(F73,'Data References'!$D$3:$E$55,2,FALSE),"")</f>
        <v/>
      </c>
      <c r="H73" s="10" t="str">
        <f t="shared" si="6"/>
        <v/>
      </c>
      <c r="I73" s="10" t="str">
        <f t="shared" si="7"/>
        <v/>
      </c>
      <c r="J73" s="10"/>
      <c r="K73" s="10" t="str">
        <f t="shared" si="8"/>
        <v/>
      </c>
      <c r="L73" s="7" t="str">
        <f t="shared" si="9"/>
        <v/>
      </c>
      <c r="M73" s="7"/>
      <c r="N73" s="7"/>
      <c r="O73" s="7"/>
      <c r="P73" s="7"/>
      <c r="Q73" s="7" t="str">
        <f t="shared" si="10"/>
        <v/>
      </c>
      <c r="R73" s="14"/>
      <c r="S73" s="7" t="str">
        <f t="shared" si="11"/>
        <v/>
      </c>
      <c r="T73" s="2"/>
    </row>
    <row r="74" spans="1:20" x14ac:dyDescent="0.25">
      <c r="A74" s="14"/>
      <c r="B74" s="7"/>
      <c r="C74" s="7"/>
      <c r="D74" s="7"/>
      <c r="E74" s="10"/>
      <c r="F74" s="10" t="str">
        <f>IFERROR(VLOOKUP(E74, 'Data References'!$C$3:$D$55, 2, FALSE),"")</f>
        <v/>
      </c>
      <c r="G74" s="10" t="str">
        <f>IFERROR(VLOOKUP(F74,'Data References'!$D$3:$E$55,2,FALSE),"")</f>
        <v/>
      </c>
      <c r="H74" s="10" t="str">
        <f t="shared" si="6"/>
        <v/>
      </c>
      <c r="I74" s="10" t="str">
        <f t="shared" si="7"/>
        <v/>
      </c>
      <c r="J74" s="10"/>
      <c r="K74" s="10" t="str">
        <f t="shared" si="8"/>
        <v/>
      </c>
      <c r="L74" s="7" t="str">
        <f t="shared" si="9"/>
        <v/>
      </c>
      <c r="M74" s="7"/>
      <c r="N74" s="7"/>
      <c r="O74" s="7"/>
      <c r="P74" s="7"/>
      <c r="Q74" s="7" t="str">
        <f t="shared" si="10"/>
        <v/>
      </c>
      <c r="R74" s="14"/>
      <c r="S74" s="7" t="str">
        <f t="shared" si="11"/>
        <v/>
      </c>
      <c r="T74" s="2"/>
    </row>
    <row r="75" spans="1:20" x14ac:dyDescent="0.25">
      <c r="A75" s="14"/>
      <c r="B75" s="7"/>
      <c r="C75" s="7"/>
      <c r="D75" s="7"/>
      <c r="E75" s="10"/>
      <c r="F75" s="10" t="str">
        <f>IFERROR(VLOOKUP(E75, 'Data References'!$C$3:$D$55, 2, FALSE),"")</f>
        <v/>
      </c>
      <c r="G75" s="10" t="str">
        <f>IFERROR(VLOOKUP(F75,'Data References'!$D$3:$E$55,2,FALSE),"")</f>
        <v/>
      </c>
      <c r="H75" s="10" t="str">
        <f t="shared" si="6"/>
        <v/>
      </c>
      <c r="I75" s="10" t="str">
        <f t="shared" si="7"/>
        <v/>
      </c>
      <c r="J75" s="10"/>
      <c r="K75" s="10" t="str">
        <f t="shared" si="8"/>
        <v/>
      </c>
      <c r="L75" s="7" t="str">
        <f t="shared" si="9"/>
        <v/>
      </c>
      <c r="M75" s="7"/>
      <c r="N75" s="7"/>
      <c r="O75" s="7"/>
      <c r="P75" s="7"/>
      <c r="Q75" s="7" t="str">
        <f t="shared" si="10"/>
        <v/>
      </c>
      <c r="R75" s="14"/>
      <c r="S75" s="7" t="str">
        <f t="shared" si="11"/>
        <v/>
      </c>
      <c r="T75" s="2"/>
    </row>
    <row r="76" spans="1:20" x14ac:dyDescent="0.25">
      <c r="A76" s="14"/>
      <c r="B76" s="7"/>
      <c r="C76" s="7"/>
      <c r="D76" s="7"/>
      <c r="E76" s="10"/>
      <c r="F76" s="10" t="str">
        <f>IFERROR(VLOOKUP(E76, 'Data References'!$C$3:$D$55, 2, FALSE),"")</f>
        <v/>
      </c>
      <c r="G76" s="10" t="str">
        <f>IFERROR(VLOOKUP(F76,'Data References'!$D$3:$E$55,2,FALSE),"")</f>
        <v/>
      </c>
      <c r="H76" s="10" t="str">
        <f t="shared" si="6"/>
        <v/>
      </c>
      <c r="I76" s="10" t="str">
        <f t="shared" si="7"/>
        <v/>
      </c>
      <c r="J76" s="10"/>
      <c r="K76" s="10" t="str">
        <f t="shared" si="8"/>
        <v/>
      </c>
      <c r="L76" s="7" t="str">
        <f t="shared" si="9"/>
        <v/>
      </c>
      <c r="M76" s="7"/>
      <c r="N76" s="7"/>
      <c r="O76" s="7"/>
      <c r="P76" s="7"/>
      <c r="Q76" s="7" t="str">
        <f t="shared" si="10"/>
        <v/>
      </c>
      <c r="R76" s="14"/>
      <c r="S76" s="7" t="str">
        <f t="shared" si="11"/>
        <v/>
      </c>
      <c r="T76" s="2"/>
    </row>
    <row r="77" spans="1:20" x14ac:dyDescent="0.25">
      <c r="A77" s="14"/>
      <c r="B77" s="7"/>
      <c r="C77" s="7"/>
      <c r="D77" s="7"/>
      <c r="E77" s="10"/>
      <c r="F77" s="10" t="str">
        <f>IFERROR(VLOOKUP(E77, 'Data References'!$C$3:$D$55, 2, FALSE),"")</f>
        <v/>
      </c>
      <c r="G77" s="10" t="str">
        <f>IFERROR(VLOOKUP(F77,'Data References'!$D$3:$E$55,2,FALSE),"")</f>
        <v/>
      </c>
      <c r="H77" s="10" t="str">
        <f t="shared" si="6"/>
        <v/>
      </c>
      <c r="I77" s="10" t="str">
        <f t="shared" si="7"/>
        <v/>
      </c>
      <c r="J77" s="10"/>
      <c r="K77" s="10" t="str">
        <f t="shared" si="8"/>
        <v/>
      </c>
      <c r="L77" s="7" t="str">
        <f t="shared" si="9"/>
        <v/>
      </c>
      <c r="M77" s="7"/>
      <c r="N77" s="7"/>
      <c r="O77" s="7"/>
      <c r="P77" s="7"/>
      <c r="Q77" s="7" t="str">
        <f t="shared" si="10"/>
        <v/>
      </c>
      <c r="R77" s="14"/>
      <c r="S77" s="7" t="str">
        <f t="shared" si="11"/>
        <v/>
      </c>
      <c r="T77" s="2"/>
    </row>
    <row r="78" spans="1:20" x14ac:dyDescent="0.25">
      <c r="A78" s="14"/>
      <c r="B78" s="7"/>
      <c r="C78" s="7"/>
      <c r="D78" s="7"/>
      <c r="E78" s="10"/>
      <c r="F78" s="10" t="str">
        <f>IFERROR(VLOOKUP(E78, 'Data References'!$C$3:$D$55, 2, FALSE),"")</f>
        <v/>
      </c>
      <c r="G78" s="10" t="str">
        <f>IFERROR(VLOOKUP(F78,'Data References'!$D$3:$E$55,2,FALSE),"")</f>
        <v/>
      </c>
      <c r="H78" s="10" t="str">
        <f t="shared" si="6"/>
        <v/>
      </c>
      <c r="I78" s="10" t="str">
        <f t="shared" si="7"/>
        <v/>
      </c>
      <c r="J78" s="10"/>
      <c r="K78" s="10" t="str">
        <f t="shared" si="8"/>
        <v/>
      </c>
      <c r="L78" s="7" t="str">
        <f t="shared" si="9"/>
        <v/>
      </c>
      <c r="M78" s="7"/>
      <c r="N78" s="7"/>
      <c r="O78" s="7"/>
      <c r="P78" s="7"/>
      <c r="Q78" s="7" t="str">
        <f t="shared" si="10"/>
        <v/>
      </c>
      <c r="R78" s="14"/>
      <c r="S78" s="7" t="str">
        <f t="shared" si="11"/>
        <v/>
      </c>
      <c r="T78" s="2"/>
    </row>
    <row r="79" spans="1:20" x14ac:dyDescent="0.25">
      <c r="A79" s="14"/>
      <c r="B79" s="7"/>
      <c r="C79" s="7"/>
      <c r="D79" s="7"/>
      <c r="E79" s="10"/>
      <c r="F79" s="10" t="str">
        <f>IFERROR(VLOOKUP(E79, 'Data References'!$C$3:$D$55, 2, FALSE),"")</f>
        <v/>
      </c>
      <c r="G79" s="10" t="str">
        <f>IFERROR(VLOOKUP(F79,'Data References'!$D$3:$E$55,2,FALSE),"")</f>
        <v/>
      </c>
      <c r="H79" s="10" t="str">
        <f t="shared" si="6"/>
        <v/>
      </c>
      <c r="I79" s="10" t="str">
        <f t="shared" si="7"/>
        <v/>
      </c>
      <c r="J79" s="10"/>
      <c r="K79" s="10" t="str">
        <f t="shared" si="8"/>
        <v/>
      </c>
      <c r="L79" s="7" t="str">
        <f t="shared" si="9"/>
        <v/>
      </c>
      <c r="M79" s="7"/>
      <c r="N79" s="7"/>
      <c r="O79" s="7"/>
      <c r="P79" s="7"/>
      <c r="Q79" s="7" t="str">
        <f t="shared" si="10"/>
        <v/>
      </c>
      <c r="R79" s="14"/>
      <c r="S79" s="7" t="str">
        <f t="shared" si="11"/>
        <v/>
      </c>
      <c r="T79" s="2"/>
    </row>
    <row r="80" spans="1:20" x14ac:dyDescent="0.25">
      <c r="A80" s="14"/>
      <c r="B80" s="7"/>
      <c r="C80" s="7"/>
      <c r="D80" s="7"/>
      <c r="E80" s="10"/>
      <c r="F80" s="10" t="str">
        <f>IFERROR(VLOOKUP(E80, 'Data References'!$C$3:$D$55, 2, FALSE),"")</f>
        <v/>
      </c>
      <c r="G80" s="10" t="str">
        <f>IFERROR(VLOOKUP(F80,'Data References'!$D$3:$E$55,2,FALSE),"")</f>
        <v/>
      </c>
      <c r="H80" s="10" t="str">
        <f t="shared" si="6"/>
        <v/>
      </c>
      <c r="I80" s="10" t="str">
        <f t="shared" si="7"/>
        <v/>
      </c>
      <c r="J80" s="10"/>
      <c r="K80" s="10" t="str">
        <f t="shared" si="8"/>
        <v/>
      </c>
      <c r="L80" s="7" t="str">
        <f t="shared" si="9"/>
        <v/>
      </c>
      <c r="M80" s="7"/>
      <c r="N80" s="7"/>
      <c r="O80" s="7"/>
      <c r="P80" s="7"/>
      <c r="Q80" s="7" t="str">
        <f t="shared" si="10"/>
        <v/>
      </c>
      <c r="R80" s="14"/>
      <c r="S80" s="7" t="str">
        <f t="shared" si="11"/>
        <v/>
      </c>
      <c r="T80" s="2"/>
    </row>
    <row r="81" spans="1:20" x14ac:dyDescent="0.25">
      <c r="A81" s="14"/>
      <c r="B81" s="7"/>
      <c r="C81" s="7"/>
      <c r="D81" s="7"/>
      <c r="E81" s="10"/>
      <c r="F81" s="10" t="str">
        <f>IFERROR(VLOOKUP(E81, 'Data References'!$C$3:$D$55, 2, FALSE),"")</f>
        <v/>
      </c>
      <c r="G81" s="10" t="str">
        <f>IFERROR(VLOOKUP(F81,'Data References'!$D$3:$E$55,2,FALSE),"")</f>
        <v/>
      </c>
      <c r="H81" s="10" t="str">
        <f t="shared" si="6"/>
        <v/>
      </c>
      <c r="I81" s="10" t="str">
        <f t="shared" si="7"/>
        <v/>
      </c>
      <c r="J81" s="10"/>
      <c r="K81" s="10" t="str">
        <f t="shared" si="8"/>
        <v/>
      </c>
      <c r="L81" s="7" t="str">
        <f t="shared" si="9"/>
        <v/>
      </c>
      <c r="M81" s="7"/>
      <c r="N81" s="7"/>
      <c r="O81" s="7"/>
      <c r="P81" s="7"/>
      <c r="Q81" s="7" t="str">
        <f t="shared" si="10"/>
        <v/>
      </c>
      <c r="R81" s="14"/>
      <c r="S81" s="7" t="str">
        <f t="shared" si="11"/>
        <v/>
      </c>
      <c r="T81" s="2"/>
    </row>
    <row r="82" spans="1:20" x14ac:dyDescent="0.25">
      <c r="A82" s="14"/>
      <c r="B82" s="7"/>
      <c r="C82" s="7"/>
      <c r="D82" s="7"/>
      <c r="E82" s="10"/>
      <c r="F82" s="10" t="str">
        <f>IFERROR(VLOOKUP(E82, 'Data References'!$C$3:$D$55, 2, FALSE),"")</f>
        <v/>
      </c>
      <c r="G82" s="10" t="str">
        <f>IFERROR(VLOOKUP(F82,'Data References'!$D$3:$E$55,2,FALSE),"")</f>
        <v/>
      </c>
      <c r="H82" s="10" t="str">
        <f t="shared" si="6"/>
        <v/>
      </c>
      <c r="I82" s="10" t="str">
        <f t="shared" si="7"/>
        <v/>
      </c>
      <c r="J82" s="10"/>
      <c r="K82" s="10" t="str">
        <f t="shared" si="8"/>
        <v/>
      </c>
      <c r="L82" s="7" t="str">
        <f t="shared" si="9"/>
        <v/>
      </c>
      <c r="M82" s="7"/>
      <c r="N82" s="7"/>
      <c r="O82" s="7"/>
      <c r="P82" s="7"/>
      <c r="Q82" s="7" t="str">
        <f t="shared" si="10"/>
        <v/>
      </c>
      <c r="R82" s="14"/>
      <c r="S82" s="7" t="str">
        <f t="shared" si="11"/>
        <v/>
      </c>
      <c r="T82" s="2"/>
    </row>
    <row r="83" spans="1:20" x14ac:dyDescent="0.25">
      <c r="A83" s="14"/>
      <c r="B83" s="7"/>
      <c r="C83" s="7"/>
      <c r="D83" s="7"/>
      <c r="E83" s="10"/>
      <c r="F83" s="10" t="str">
        <f>IFERROR(VLOOKUP(E83, 'Data References'!$C$3:$D$55, 2, FALSE),"")</f>
        <v/>
      </c>
      <c r="G83" s="10" t="str">
        <f>IFERROR(VLOOKUP(F83,'Data References'!$D$3:$E$55,2,FALSE),"")</f>
        <v/>
      </c>
      <c r="H83" s="10" t="str">
        <f t="shared" si="6"/>
        <v/>
      </c>
      <c r="I83" s="10" t="str">
        <f t="shared" si="7"/>
        <v/>
      </c>
      <c r="J83" s="10"/>
      <c r="K83" s="10" t="str">
        <f t="shared" si="8"/>
        <v/>
      </c>
      <c r="L83" s="7" t="str">
        <f t="shared" si="9"/>
        <v/>
      </c>
      <c r="M83" s="7"/>
      <c r="N83" s="7"/>
      <c r="O83" s="7"/>
      <c r="P83" s="7"/>
      <c r="Q83" s="7" t="str">
        <f t="shared" si="10"/>
        <v/>
      </c>
      <c r="R83" s="14"/>
      <c r="S83" s="7" t="str">
        <f t="shared" si="11"/>
        <v/>
      </c>
      <c r="T83" s="2"/>
    </row>
    <row r="84" spans="1:20" x14ac:dyDescent="0.25">
      <c r="A84" s="14"/>
      <c r="B84" s="7"/>
      <c r="C84" s="7"/>
      <c r="D84" s="7"/>
      <c r="E84" s="10"/>
      <c r="F84" s="10" t="str">
        <f>IFERROR(VLOOKUP(E84, 'Data References'!$C$3:$D$55, 2, FALSE),"")</f>
        <v/>
      </c>
      <c r="G84" s="10" t="str">
        <f>IFERROR(VLOOKUP(F84,'Data References'!$D$3:$E$55,2,FALSE),"")</f>
        <v/>
      </c>
      <c r="H84" s="10" t="str">
        <f t="shared" si="6"/>
        <v/>
      </c>
      <c r="I84" s="10" t="str">
        <f t="shared" si="7"/>
        <v/>
      </c>
      <c r="J84" s="10"/>
      <c r="K84" s="10" t="str">
        <f t="shared" si="8"/>
        <v/>
      </c>
      <c r="L84" s="7" t="str">
        <f t="shared" si="9"/>
        <v/>
      </c>
      <c r="M84" s="7"/>
      <c r="N84" s="7"/>
      <c r="O84" s="7"/>
      <c r="P84" s="7"/>
      <c r="Q84" s="7" t="str">
        <f t="shared" si="10"/>
        <v/>
      </c>
      <c r="R84" s="14"/>
      <c r="S84" s="7" t="str">
        <f t="shared" si="11"/>
        <v/>
      </c>
      <c r="T84" s="2"/>
    </row>
    <row r="85" spans="1:20" x14ac:dyDescent="0.25">
      <c r="A85" s="14"/>
      <c r="B85" s="7"/>
      <c r="C85" s="7"/>
      <c r="D85" s="7"/>
      <c r="E85" s="10"/>
      <c r="F85" s="10" t="str">
        <f>IFERROR(VLOOKUP(E85, 'Data References'!$C$3:$D$55, 2, FALSE),"")</f>
        <v/>
      </c>
      <c r="G85" s="10" t="str">
        <f>IFERROR(VLOOKUP(F85,'Data References'!$D$3:$E$55,2,FALSE),"")</f>
        <v/>
      </c>
      <c r="H85" s="10" t="str">
        <f t="shared" si="6"/>
        <v/>
      </c>
      <c r="I85" s="10" t="str">
        <f t="shared" si="7"/>
        <v/>
      </c>
      <c r="J85" s="10"/>
      <c r="K85" s="10" t="str">
        <f t="shared" si="8"/>
        <v/>
      </c>
      <c r="L85" s="7" t="str">
        <f t="shared" si="9"/>
        <v/>
      </c>
      <c r="M85" s="7"/>
      <c r="N85" s="7"/>
      <c r="O85" s="7"/>
      <c r="P85" s="7"/>
      <c r="Q85" s="7" t="str">
        <f t="shared" si="10"/>
        <v/>
      </c>
      <c r="R85" s="14"/>
      <c r="S85" s="7" t="str">
        <f t="shared" si="11"/>
        <v/>
      </c>
      <c r="T85" s="2"/>
    </row>
    <row r="86" spans="1:20" x14ac:dyDescent="0.25">
      <c r="A86" s="14"/>
      <c r="B86" s="7"/>
      <c r="C86" s="7"/>
      <c r="D86" s="7"/>
      <c r="E86" s="10"/>
      <c r="F86" s="10" t="str">
        <f>IFERROR(VLOOKUP(E86, 'Data References'!$C$3:$D$55, 2, FALSE),"")</f>
        <v/>
      </c>
      <c r="G86" s="10" t="str">
        <f>IFERROR(VLOOKUP(F86,'Data References'!$D$3:$E$55,2,FALSE),"")</f>
        <v/>
      </c>
      <c r="H86" s="10" t="str">
        <f t="shared" si="6"/>
        <v/>
      </c>
      <c r="I86" s="10" t="str">
        <f t="shared" si="7"/>
        <v/>
      </c>
      <c r="J86" s="10"/>
      <c r="K86" s="10" t="str">
        <f t="shared" si="8"/>
        <v/>
      </c>
      <c r="L86" s="7" t="str">
        <f t="shared" si="9"/>
        <v/>
      </c>
      <c r="M86" s="7"/>
      <c r="N86" s="7"/>
      <c r="O86" s="7"/>
      <c r="P86" s="7"/>
      <c r="Q86" s="7" t="str">
        <f t="shared" si="10"/>
        <v/>
      </c>
      <c r="R86" s="14"/>
      <c r="S86" s="7" t="str">
        <f t="shared" si="11"/>
        <v/>
      </c>
      <c r="T86" s="2"/>
    </row>
    <row r="87" spans="1:20" x14ac:dyDescent="0.25">
      <c r="A87" s="14"/>
      <c r="B87" s="7"/>
      <c r="C87" s="7"/>
      <c r="D87" s="7"/>
      <c r="E87" s="10"/>
      <c r="F87" s="10" t="str">
        <f>IFERROR(VLOOKUP(E87, 'Data References'!$C$3:$D$55, 2, FALSE),"")</f>
        <v/>
      </c>
      <c r="G87" s="10" t="str">
        <f>IFERROR(VLOOKUP(F87,'Data References'!$D$3:$E$55,2,FALSE),"")</f>
        <v/>
      </c>
      <c r="H87" s="10" t="str">
        <f t="shared" si="6"/>
        <v/>
      </c>
      <c r="I87" s="10" t="str">
        <f t="shared" si="7"/>
        <v/>
      </c>
      <c r="J87" s="10"/>
      <c r="K87" s="10" t="str">
        <f t="shared" si="8"/>
        <v/>
      </c>
      <c r="L87" s="7" t="str">
        <f t="shared" si="9"/>
        <v/>
      </c>
      <c r="M87" s="7"/>
      <c r="N87" s="7"/>
      <c r="O87" s="7"/>
      <c r="P87" s="7"/>
      <c r="Q87" s="7" t="str">
        <f t="shared" si="10"/>
        <v/>
      </c>
      <c r="R87" s="14"/>
      <c r="S87" s="7" t="str">
        <f t="shared" si="11"/>
        <v/>
      </c>
      <c r="T87" s="2"/>
    </row>
    <row r="88" spans="1:20" x14ac:dyDescent="0.25">
      <c r="A88" s="14"/>
      <c r="B88" s="7"/>
      <c r="C88" s="7"/>
      <c r="D88" s="7"/>
      <c r="E88" s="10"/>
      <c r="F88" s="10" t="str">
        <f>IFERROR(VLOOKUP(E88, 'Data References'!$C$3:$D$55, 2, FALSE),"")</f>
        <v/>
      </c>
      <c r="G88" s="10" t="str">
        <f>IFERROR(VLOOKUP(F88,'Data References'!$D$3:$E$55,2,FALSE),"")</f>
        <v/>
      </c>
      <c r="H88" s="10" t="str">
        <f t="shared" si="6"/>
        <v/>
      </c>
      <c r="I88" s="10" t="str">
        <f t="shared" si="7"/>
        <v/>
      </c>
      <c r="J88" s="10"/>
      <c r="K88" s="10" t="str">
        <f t="shared" si="8"/>
        <v/>
      </c>
      <c r="L88" s="7" t="str">
        <f t="shared" si="9"/>
        <v/>
      </c>
      <c r="M88" s="7"/>
      <c r="N88" s="7"/>
      <c r="O88" s="7"/>
      <c r="P88" s="7"/>
      <c r="Q88" s="7" t="str">
        <f t="shared" si="10"/>
        <v/>
      </c>
      <c r="R88" s="14"/>
      <c r="S88" s="7" t="str">
        <f t="shared" si="11"/>
        <v/>
      </c>
      <c r="T88" s="2"/>
    </row>
    <row r="89" spans="1:20" x14ac:dyDescent="0.25">
      <c r="A89" s="14"/>
      <c r="B89" s="7"/>
      <c r="C89" s="7"/>
      <c r="D89" s="7"/>
      <c r="E89" s="10"/>
      <c r="F89" s="10" t="str">
        <f>IFERROR(VLOOKUP(E89, 'Data References'!$C$3:$D$55, 2, FALSE),"")</f>
        <v/>
      </c>
      <c r="G89" s="10" t="str">
        <f>IFERROR(VLOOKUP(F89,'Data References'!$D$3:$E$55,2,FALSE),"")</f>
        <v/>
      </c>
      <c r="H89" s="10" t="str">
        <f t="shared" si="6"/>
        <v/>
      </c>
      <c r="I89" s="10" t="str">
        <f t="shared" si="7"/>
        <v/>
      </c>
      <c r="J89" s="10"/>
      <c r="K89" s="10" t="str">
        <f t="shared" si="8"/>
        <v/>
      </c>
      <c r="L89" s="7" t="str">
        <f t="shared" si="9"/>
        <v/>
      </c>
      <c r="M89" s="7"/>
      <c r="N89" s="7"/>
      <c r="O89" s="7"/>
      <c r="P89" s="7"/>
      <c r="Q89" s="7" t="str">
        <f t="shared" si="10"/>
        <v/>
      </c>
      <c r="R89" s="14"/>
      <c r="S89" s="7" t="str">
        <f t="shared" si="11"/>
        <v/>
      </c>
      <c r="T89" s="2"/>
    </row>
    <row r="90" spans="1:20" x14ac:dyDescent="0.25">
      <c r="A90" s="14"/>
      <c r="B90" s="7"/>
      <c r="C90" s="7"/>
      <c r="D90" s="7"/>
      <c r="E90" s="10"/>
      <c r="F90" s="10" t="str">
        <f>IFERROR(VLOOKUP(E90, 'Data References'!$C$3:$D$55, 2, FALSE),"")</f>
        <v/>
      </c>
      <c r="G90" s="10" t="str">
        <f>IFERROR(VLOOKUP(F90,'Data References'!$D$3:$E$55,2,FALSE),"")</f>
        <v/>
      </c>
      <c r="H90" s="10" t="str">
        <f t="shared" si="6"/>
        <v/>
      </c>
      <c r="I90" s="10" t="str">
        <f t="shared" si="7"/>
        <v/>
      </c>
      <c r="J90" s="10"/>
      <c r="K90" s="10" t="str">
        <f t="shared" si="8"/>
        <v/>
      </c>
      <c r="L90" s="7" t="str">
        <f t="shared" si="9"/>
        <v/>
      </c>
      <c r="M90" s="7"/>
      <c r="N90" s="7"/>
      <c r="O90" s="7"/>
      <c r="P90" s="7"/>
      <c r="Q90" s="7" t="str">
        <f t="shared" si="10"/>
        <v/>
      </c>
      <c r="R90" s="14"/>
      <c r="S90" s="7" t="str">
        <f t="shared" si="11"/>
        <v/>
      </c>
      <c r="T90" s="2"/>
    </row>
    <row r="91" spans="1:20" x14ac:dyDescent="0.25">
      <c r="A91" s="14"/>
      <c r="B91" s="7"/>
      <c r="C91" s="7"/>
      <c r="D91" s="7"/>
      <c r="E91" s="10"/>
      <c r="F91" s="10" t="str">
        <f>IFERROR(VLOOKUP(E91, 'Data References'!$C$3:$D$55, 2, FALSE),"")</f>
        <v/>
      </c>
      <c r="G91" s="10" t="str">
        <f>IFERROR(VLOOKUP(F91,'Data References'!$D$3:$E$55,2,FALSE),"")</f>
        <v/>
      </c>
      <c r="H91" s="10" t="str">
        <f t="shared" si="6"/>
        <v/>
      </c>
      <c r="I91" s="10" t="str">
        <f t="shared" si="7"/>
        <v/>
      </c>
      <c r="J91" s="10"/>
      <c r="K91" s="10" t="str">
        <f t="shared" si="8"/>
        <v/>
      </c>
      <c r="L91" s="7" t="str">
        <f t="shared" si="9"/>
        <v/>
      </c>
      <c r="M91" s="7"/>
      <c r="N91" s="7"/>
      <c r="O91" s="7"/>
      <c r="P91" s="7"/>
      <c r="Q91" s="7" t="str">
        <f t="shared" si="10"/>
        <v/>
      </c>
      <c r="R91" s="14"/>
      <c r="S91" s="7" t="str">
        <f t="shared" si="11"/>
        <v/>
      </c>
      <c r="T91" s="2"/>
    </row>
    <row r="92" spans="1:20" x14ac:dyDescent="0.25">
      <c r="A92" s="14"/>
      <c r="B92" s="7"/>
      <c r="C92" s="7"/>
      <c r="D92" s="7"/>
      <c r="E92" s="10"/>
      <c r="F92" s="10" t="str">
        <f>IFERROR(VLOOKUP(E92, 'Data References'!$C$3:$D$55, 2, FALSE),"")</f>
        <v/>
      </c>
      <c r="G92" s="10" t="str">
        <f>IFERROR(VLOOKUP(F92,'Data References'!$D$3:$E$55,2,FALSE),"")</f>
        <v/>
      </c>
      <c r="H92" s="10" t="str">
        <f t="shared" si="6"/>
        <v/>
      </c>
      <c r="I92" s="10" t="str">
        <f t="shared" si="7"/>
        <v/>
      </c>
      <c r="J92" s="10"/>
      <c r="K92" s="10" t="str">
        <f t="shared" si="8"/>
        <v/>
      </c>
      <c r="L92" s="7" t="str">
        <f t="shared" si="9"/>
        <v/>
      </c>
      <c r="M92" s="7"/>
      <c r="N92" s="7"/>
      <c r="O92" s="7"/>
      <c r="P92" s="7"/>
      <c r="Q92" s="7" t="str">
        <f t="shared" si="10"/>
        <v/>
      </c>
      <c r="R92" s="14"/>
      <c r="S92" s="7" t="str">
        <f t="shared" si="11"/>
        <v/>
      </c>
      <c r="T92" s="2"/>
    </row>
    <row r="93" spans="1:20" x14ac:dyDescent="0.25">
      <c r="A93" s="14"/>
      <c r="B93" s="7"/>
      <c r="C93" s="7"/>
      <c r="D93" s="7"/>
      <c r="E93" s="10"/>
      <c r="F93" s="10" t="str">
        <f>IFERROR(VLOOKUP(E93, 'Data References'!$C$3:$D$55, 2, FALSE),"")</f>
        <v/>
      </c>
      <c r="G93" s="10" t="str">
        <f>IFERROR(VLOOKUP(F93,'Data References'!$D$3:$E$55,2,FALSE),"")</f>
        <v/>
      </c>
      <c r="H93" s="10" t="str">
        <f t="shared" si="6"/>
        <v/>
      </c>
      <c r="I93" s="10" t="str">
        <f t="shared" si="7"/>
        <v/>
      </c>
      <c r="J93" s="10"/>
      <c r="K93" s="10" t="str">
        <f t="shared" si="8"/>
        <v/>
      </c>
      <c r="L93" s="7" t="str">
        <f t="shared" si="9"/>
        <v/>
      </c>
      <c r="M93" s="7"/>
      <c r="N93" s="7"/>
      <c r="O93" s="7"/>
      <c r="P93" s="7"/>
      <c r="Q93" s="7" t="str">
        <f t="shared" si="10"/>
        <v/>
      </c>
      <c r="R93" s="14"/>
      <c r="S93" s="7" t="str">
        <f t="shared" si="11"/>
        <v/>
      </c>
      <c r="T93" s="2"/>
    </row>
    <row r="94" spans="1:20" x14ac:dyDescent="0.25">
      <c r="A94" s="14"/>
      <c r="B94" s="7"/>
      <c r="C94" s="7"/>
      <c r="D94" s="7"/>
      <c r="E94" s="10"/>
      <c r="F94" s="10" t="str">
        <f>IFERROR(VLOOKUP(E94, 'Data References'!$C$3:$D$55, 2, FALSE),"")</f>
        <v/>
      </c>
      <c r="G94" s="10" t="str">
        <f>IFERROR(VLOOKUP(F94,'Data References'!$D$3:$E$55,2,FALSE),"")</f>
        <v/>
      </c>
      <c r="H94" s="10" t="str">
        <f t="shared" si="6"/>
        <v/>
      </c>
      <c r="I94" s="10" t="str">
        <f t="shared" si="7"/>
        <v/>
      </c>
      <c r="J94" s="10"/>
      <c r="K94" s="10" t="str">
        <f t="shared" si="8"/>
        <v/>
      </c>
      <c r="L94" s="7" t="str">
        <f t="shared" si="9"/>
        <v/>
      </c>
      <c r="M94" s="7"/>
      <c r="N94" s="7"/>
      <c r="O94" s="7"/>
      <c r="P94" s="7"/>
      <c r="Q94" s="7" t="str">
        <f t="shared" si="10"/>
        <v/>
      </c>
      <c r="R94" s="14"/>
      <c r="S94" s="7" t="str">
        <f t="shared" si="11"/>
        <v/>
      </c>
      <c r="T94" s="2"/>
    </row>
    <row r="95" spans="1:20" x14ac:dyDescent="0.25">
      <c r="A95" s="14"/>
      <c r="B95" s="7"/>
      <c r="C95" s="7"/>
      <c r="D95" s="7"/>
      <c r="E95" s="10"/>
      <c r="F95" s="10" t="str">
        <f>IFERROR(VLOOKUP(E95, 'Data References'!$C$3:$D$55, 2, FALSE),"")</f>
        <v/>
      </c>
      <c r="G95" s="10" t="str">
        <f>IFERROR(VLOOKUP(F95,'Data References'!$D$3:$E$55,2,FALSE),"")</f>
        <v/>
      </c>
      <c r="H95" s="10" t="str">
        <f t="shared" si="6"/>
        <v/>
      </c>
      <c r="I95" s="10" t="str">
        <f t="shared" si="7"/>
        <v/>
      </c>
      <c r="J95" s="10"/>
      <c r="K95" s="10" t="str">
        <f t="shared" si="8"/>
        <v/>
      </c>
      <c r="L95" s="7" t="str">
        <f t="shared" si="9"/>
        <v/>
      </c>
      <c r="M95" s="7"/>
      <c r="N95" s="7"/>
      <c r="O95" s="7"/>
      <c r="P95" s="7"/>
      <c r="Q95" s="7" t="str">
        <f t="shared" si="10"/>
        <v/>
      </c>
      <c r="R95" s="14"/>
      <c r="S95" s="7" t="str">
        <f t="shared" si="11"/>
        <v/>
      </c>
      <c r="T95" s="2"/>
    </row>
    <row r="96" spans="1:20" x14ac:dyDescent="0.25">
      <c r="A96" s="14"/>
      <c r="B96" s="7"/>
      <c r="C96" s="7"/>
      <c r="D96" s="7"/>
      <c r="E96" s="10"/>
      <c r="F96" s="10" t="str">
        <f>IFERROR(VLOOKUP(E96, 'Data References'!$C$3:$D$55, 2, FALSE),"")</f>
        <v/>
      </c>
      <c r="G96" s="10" t="str">
        <f>IFERROR(VLOOKUP(F96,'Data References'!$D$3:$E$55,2,FALSE),"")</f>
        <v/>
      </c>
      <c r="H96" s="10" t="str">
        <f t="shared" si="6"/>
        <v/>
      </c>
      <c r="I96" s="10" t="str">
        <f t="shared" si="7"/>
        <v/>
      </c>
      <c r="J96" s="10"/>
      <c r="K96" s="10" t="str">
        <f t="shared" si="8"/>
        <v/>
      </c>
      <c r="L96" s="7" t="str">
        <f t="shared" si="9"/>
        <v/>
      </c>
      <c r="M96" s="7"/>
      <c r="N96" s="7"/>
      <c r="O96" s="7"/>
      <c r="P96" s="7"/>
      <c r="Q96" s="7" t="str">
        <f t="shared" si="10"/>
        <v/>
      </c>
      <c r="R96" s="14"/>
      <c r="S96" s="7" t="str">
        <f t="shared" si="11"/>
        <v/>
      </c>
      <c r="T96" s="2"/>
    </row>
    <row r="97" spans="1:20" x14ac:dyDescent="0.25">
      <c r="A97" s="14"/>
      <c r="B97" s="7"/>
      <c r="C97" s="7"/>
      <c r="D97" s="7"/>
      <c r="E97" s="10"/>
      <c r="F97" s="10" t="str">
        <f>IFERROR(VLOOKUP(E97, 'Data References'!$C$3:$D$55, 2, FALSE),"")</f>
        <v/>
      </c>
      <c r="G97" s="10" t="str">
        <f>IFERROR(VLOOKUP(F97,'Data References'!$D$3:$E$55,2,FALSE),"")</f>
        <v/>
      </c>
      <c r="H97" s="10" t="str">
        <f t="shared" si="6"/>
        <v/>
      </c>
      <c r="I97" s="10" t="str">
        <f t="shared" si="7"/>
        <v/>
      </c>
      <c r="J97" s="10"/>
      <c r="K97" s="10" t="str">
        <f t="shared" si="8"/>
        <v/>
      </c>
      <c r="L97" s="7" t="str">
        <f t="shared" si="9"/>
        <v/>
      </c>
      <c r="M97" s="7"/>
      <c r="N97" s="7"/>
      <c r="O97" s="7"/>
      <c r="P97" s="7"/>
      <c r="Q97" s="7" t="str">
        <f t="shared" si="10"/>
        <v/>
      </c>
      <c r="R97" s="14"/>
      <c r="S97" s="7" t="str">
        <f t="shared" si="11"/>
        <v/>
      </c>
      <c r="T97" s="2"/>
    </row>
    <row r="98" spans="1:20" x14ac:dyDescent="0.25">
      <c r="A98" s="14"/>
      <c r="B98" s="7"/>
      <c r="C98" s="7"/>
      <c r="D98" s="7"/>
      <c r="E98" s="10"/>
      <c r="F98" s="10" t="str">
        <f>IFERROR(VLOOKUP(E98, 'Data References'!$C$3:$D$55, 2, FALSE),"")</f>
        <v/>
      </c>
      <c r="G98" s="10" t="str">
        <f>IFERROR(VLOOKUP(F98,'Data References'!$D$3:$E$55,2,FALSE),"")</f>
        <v/>
      </c>
      <c r="H98" s="10" t="str">
        <f t="shared" si="6"/>
        <v/>
      </c>
      <c r="I98" s="10" t="str">
        <f t="shared" si="7"/>
        <v/>
      </c>
      <c r="J98" s="10"/>
      <c r="K98" s="10" t="str">
        <f t="shared" si="8"/>
        <v/>
      </c>
      <c r="L98" s="7" t="str">
        <f t="shared" si="9"/>
        <v/>
      </c>
      <c r="M98" s="7"/>
      <c r="N98" s="7"/>
      <c r="O98" s="7"/>
      <c r="P98" s="7"/>
      <c r="Q98" s="7" t="str">
        <f t="shared" si="10"/>
        <v/>
      </c>
      <c r="R98" s="14"/>
      <c r="S98" s="7" t="str">
        <f t="shared" si="11"/>
        <v/>
      </c>
      <c r="T98" s="2"/>
    </row>
    <row r="99" spans="1:20" x14ac:dyDescent="0.25">
      <c r="A99" s="14"/>
      <c r="B99" s="7"/>
      <c r="C99" s="7"/>
      <c r="D99" s="7"/>
      <c r="E99" s="10"/>
      <c r="F99" s="10" t="str">
        <f>IFERROR(VLOOKUP(E99, 'Data References'!$C$3:$D$55, 2, FALSE),"")</f>
        <v/>
      </c>
      <c r="G99" s="10" t="str">
        <f>IFERROR(VLOOKUP(F99,'Data References'!$D$3:$E$55,2,FALSE),"")</f>
        <v/>
      </c>
      <c r="H99" s="10" t="str">
        <f t="shared" si="6"/>
        <v/>
      </c>
      <c r="I99" s="10" t="str">
        <f t="shared" si="7"/>
        <v/>
      </c>
      <c r="J99" s="10"/>
      <c r="K99" s="10" t="str">
        <f t="shared" si="8"/>
        <v/>
      </c>
      <c r="L99" s="7" t="str">
        <f t="shared" si="9"/>
        <v/>
      </c>
      <c r="M99" s="7"/>
      <c r="N99" s="7"/>
      <c r="O99" s="7"/>
      <c r="P99" s="7"/>
      <c r="Q99" s="7" t="str">
        <f t="shared" si="10"/>
        <v/>
      </c>
      <c r="R99" s="14"/>
      <c r="S99" s="7" t="str">
        <f t="shared" si="11"/>
        <v/>
      </c>
      <c r="T99" s="2"/>
    </row>
    <row r="100" spans="1:20" x14ac:dyDescent="0.25">
      <c r="A100" s="14"/>
      <c r="B100" s="7"/>
      <c r="C100" s="7"/>
      <c r="D100" s="7"/>
      <c r="E100" s="10"/>
      <c r="F100" s="10" t="str">
        <f>IFERROR(VLOOKUP(E100, 'Data References'!$C$3:$D$55, 2, FALSE),"")</f>
        <v/>
      </c>
      <c r="G100" s="10" t="str">
        <f>IFERROR(VLOOKUP(F100,'Data References'!$D$3:$E$55,2,FALSE),"")</f>
        <v/>
      </c>
      <c r="H100" s="10" t="str">
        <f t="shared" si="6"/>
        <v/>
      </c>
      <c r="I100" s="10" t="str">
        <f t="shared" si="7"/>
        <v/>
      </c>
      <c r="J100" s="10"/>
      <c r="K100" s="10" t="str">
        <f t="shared" si="8"/>
        <v/>
      </c>
      <c r="L100" s="7" t="str">
        <f t="shared" si="9"/>
        <v/>
      </c>
      <c r="M100" s="7"/>
      <c r="N100" s="7"/>
      <c r="O100" s="7"/>
      <c r="P100" s="7"/>
      <c r="Q100" s="7" t="str">
        <f t="shared" si="10"/>
        <v/>
      </c>
      <c r="R100" s="14"/>
      <c r="S100" s="7" t="str">
        <f t="shared" si="11"/>
        <v/>
      </c>
      <c r="T100" s="2"/>
    </row>
    <row r="101" spans="1:20" x14ac:dyDescent="0.25">
      <c r="A101" s="14"/>
      <c r="B101" s="7"/>
      <c r="C101" s="7"/>
      <c r="D101" s="7"/>
      <c r="E101" s="10"/>
      <c r="F101" s="10" t="str">
        <f>IFERROR(VLOOKUP(E101, 'Data References'!$C$3:$D$55, 2, FALSE),"")</f>
        <v/>
      </c>
      <c r="G101" s="10" t="str">
        <f>IFERROR(VLOOKUP(F101,'Data References'!$D$3:$E$55,2,FALSE),"")</f>
        <v/>
      </c>
      <c r="H101" s="10" t="str">
        <f t="shared" si="6"/>
        <v/>
      </c>
      <c r="I101" s="10" t="str">
        <f t="shared" si="7"/>
        <v/>
      </c>
      <c r="J101" s="10"/>
      <c r="K101" s="10" t="str">
        <f t="shared" si="8"/>
        <v/>
      </c>
      <c r="L101" s="7" t="str">
        <f t="shared" si="9"/>
        <v/>
      </c>
      <c r="M101" s="7"/>
      <c r="N101" s="7"/>
      <c r="O101" s="7"/>
      <c r="P101" s="7"/>
      <c r="Q101" s="7" t="str">
        <f t="shared" si="10"/>
        <v/>
      </c>
      <c r="R101" s="14"/>
      <c r="S101" s="7" t="str">
        <f t="shared" si="11"/>
        <v/>
      </c>
      <c r="T101" s="2"/>
    </row>
    <row r="102" spans="1:20" x14ac:dyDescent="0.25">
      <c r="A102" s="14"/>
      <c r="B102" s="7"/>
      <c r="C102" s="7"/>
      <c r="D102" s="7"/>
      <c r="E102" s="10"/>
      <c r="F102" s="10" t="str">
        <f>IFERROR(VLOOKUP(E102, 'Data References'!$C$3:$D$55, 2, FALSE),"")</f>
        <v/>
      </c>
      <c r="G102" s="10" t="str">
        <f>IFERROR(VLOOKUP(F102,'Data References'!$D$3:$E$55,2,FALSE),"")</f>
        <v/>
      </c>
      <c r="H102" s="10" t="str">
        <f t="shared" si="6"/>
        <v/>
      </c>
      <c r="I102" s="10" t="str">
        <f t="shared" si="7"/>
        <v/>
      </c>
      <c r="J102" s="10"/>
      <c r="K102" s="10" t="str">
        <f t="shared" si="8"/>
        <v/>
      </c>
      <c r="L102" s="7" t="str">
        <f t="shared" si="9"/>
        <v/>
      </c>
      <c r="M102" s="7"/>
      <c r="N102" s="7"/>
      <c r="O102" s="7"/>
      <c r="P102" s="7"/>
      <c r="Q102" s="7" t="str">
        <f t="shared" si="10"/>
        <v/>
      </c>
      <c r="R102" s="14"/>
      <c r="S102" s="7" t="str">
        <f t="shared" si="11"/>
        <v/>
      </c>
      <c r="T102" s="2"/>
    </row>
    <row r="103" spans="1:20" x14ac:dyDescent="0.25">
      <c r="A103" s="14"/>
      <c r="B103" s="7"/>
      <c r="C103" s="7"/>
      <c r="D103" s="7"/>
      <c r="E103" s="10"/>
      <c r="F103" s="10" t="str">
        <f>IFERROR(VLOOKUP(E103, 'Data References'!$C$3:$D$55, 2, FALSE),"")</f>
        <v/>
      </c>
      <c r="G103" s="10" t="str">
        <f>IFERROR(VLOOKUP(F103,'Data References'!$D$3:$E$55,2,FALSE),"")</f>
        <v/>
      </c>
      <c r="H103" s="10" t="str">
        <f t="shared" si="6"/>
        <v/>
      </c>
      <c r="I103" s="10" t="str">
        <f t="shared" si="7"/>
        <v/>
      </c>
      <c r="J103" s="10"/>
      <c r="K103" s="10" t="str">
        <f t="shared" si="8"/>
        <v/>
      </c>
      <c r="L103" s="7" t="str">
        <f t="shared" si="9"/>
        <v/>
      </c>
      <c r="M103" s="7"/>
      <c r="N103" s="7"/>
      <c r="O103" s="7"/>
      <c r="P103" s="7"/>
      <c r="Q103" s="7" t="str">
        <f t="shared" si="10"/>
        <v/>
      </c>
      <c r="R103" s="14"/>
      <c r="S103" s="7" t="str">
        <f t="shared" si="11"/>
        <v/>
      </c>
      <c r="T103" s="2"/>
    </row>
    <row r="104" spans="1:20" x14ac:dyDescent="0.25">
      <c r="A104" s="14"/>
      <c r="B104" s="7"/>
      <c r="C104" s="7"/>
      <c r="D104" s="7"/>
      <c r="E104" s="10"/>
      <c r="F104" s="10" t="str">
        <f>IFERROR(VLOOKUP(E104, 'Data References'!$C$3:$D$55, 2, FALSE),"")</f>
        <v/>
      </c>
      <c r="G104" s="10" t="str">
        <f>IFERROR(VLOOKUP(F104,'Data References'!$D$3:$E$55,2,FALSE),"")</f>
        <v/>
      </c>
      <c r="H104" s="10" t="str">
        <f t="shared" si="6"/>
        <v/>
      </c>
      <c r="I104" s="10" t="str">
        <f t="shared" si="7"/>
        <v/>
      </c>
      <c r="J104" s="10"/>
      <c r="K104" s="10" t="str">
        <f t="shared" si="8"/>
        <v/>
      </c>
      <c r="L104" s="7" t="str">
        <f t="shared" si="9"/>
        <v/>
      </c>
      <c r="M104" s="7"/>
      <c r="N104" s="7"/>
      <c r="O104" s="7"/>
      <c r="P104" s="7"/>
      <c r="Q104" s="7" t="str">
        <f t="shared" si="10"/>
        <v/>
      </c>
      <c r="R104" s="14"/>
      <c r="S104" s="7" t="str">
        <f t="shared" si="11"/>
        <v/>
      </c>
      <c r="T104" s="2"/>
    </row>
    <row r="105" spans="1:20" x14ac:dyDescent="0.25">
      <c r="A105" s="14"/>
      <c r="B105" s="7"/>
      <c r="C105" s="7"/>
      <c r="D105" s="7"/>
      <c r="E105" s="10"/>
      <c r="F105" s="10" t="str">
        <f>IFERROR(VLOOKUP(E105, 'Data References'!$C$3:$D$55, 2, FALSE),"")</f>
        <v/>
      </c>
      <c r="G105" s="10" t="str">
        <f>IFERROR(VLOOKUP(F105,'Data References'!$D$3:$E$55,2,FALSE),"")</f>
        <v/>
      </c>
      <c r="H105" s="10" t="str">
        <f t="shared" si="6"/>
        <v/>
      </c>
      <c r="I105" s="10" t="str">
        <f t="shared" si="7"/>
        <v/>
      </c>
      <c r="J105" s="10"/>
      <c r="K105" s="10" t="str">
        <f t="shared" si="8"/>
        <v/>
      </c>
      <c r="L105" s="7" t="str">
        <f t="shared" si="9"/>
        <v/>
      </c>
      <c r="M105" s="7"/>
      <c r="N105" s="7"/>
      <c r="O105" s="7"/>
      <c r="P105" s="7"/>
      <c r="Q105" s="7" t="str">
        <f t="shared" si="10"/>
        <v/>
      </c>
      <c r="R105" s="14"/>
      <c r="S105" s="7" t="str">
        <f t="shared" si="11"/>
        <v/>
      </c>
      <c r="T105" s="2"/>
    </row>
    <row r="106" spans="1:20" x14ac:dyDescent="0.25">
      <c r="A106" s="14"/>
      <c r="B106" s="7"/>
      <c r="C106" s="7"/>
      <c r="D106" s="7"/>
      <c r="E106" s="10"/>
      <c r="F106" s="10" t="str">
        <f>IFERROR(VLOOKUP(E106, 'Data References'!$C$3:$D$55, 2, FALSE),"")</f>
        <v/>
      </c>
      <c r="G106" s="10" t="str">
        <f>IFERROR(VLOOKUP(F106,'Data References'!$D$3:$E$55,2,FALSE),"")</f>
        <v/>
      </c>
      <c r="H106" s="10" t="str">
        <f t="shared" si="6"/>
        <v/>
      </c>
      <c r="I106" s="10" t="str">
        <f t="shared" si="7"/>
        <v/>
      </c>
      <c r="J106" s="10"/>
      <c r="K106" s="10" t="str">
        <f t="shared" si="8"/>
        <v/>
      </c>
      <c r="L106" s="7" t="str">
        <f t="shared" si="9"/>
        <v/>
      </c>
      <c r="M106" s="7"/>
      <c r="N106" s="7"/>
      <c r="O106" s="7"/>
      <c r="P106" s="7"/>
      <c r="Q106" s="7" t="str">
        <f t="shared" si="10"/>
        <v/>
      </c>
      <c r="R106" s="14"/>
      <c r="S106" s="7" t="str">
        <f t="shared" si="11"/>
        <v/>
      </c>
      <c r="T106" s="2"/>
    </row>
    <row r="107" spans="1:20" x14ac:dyDescent="0.25">
      <c r="A107" s="14"/>
      <c r="B107" s="7"/>
      <c r="C107" s="7"/>
      <c r="D107" s="7"/>
      <c r="E107" s="10"/>
      <c r="F107" s="10" t="str">
        <f>IFERROR(VLOOKUP(E107, 'Data References'!$C$3:$D$55, 2, FALSE),"")</f>
        <v/>
      </c>
      <c r="G107" s="10" t="str">
        <f>IFERROR(VLOOKUP(F107,'Data References'!$D$3:$E$55,2,FALSE),"")</f>
        <v/>
      </c>
      <c r="H107" s="10" t="str">
        <f t="shared" si="6"/>
        <v/>
      </c>
      <c r="I107" s="10" t="str">
        <f t="shared" si="7"/>
        <v/>
      </c>
      <c r="J107" s="10"/>
      <c r="K107" s="10" t="str">
        <f t="shared" si="8"/>
        <v/>
      </c>
      <c r="L107" s="7" t="str">
        <f t="shared" si="9"/>
        <v/>
      </c>
      <c r="M107" s="7"/>
      <c r="N107" s="7"/>
      <c r="O107" s="7"/>
      <c r="P107" s="7"/>
      <c r="Q107" s="7" t="str">
        <f t="shared" si="10"/>
        <v/>
      </c>
      <c r="R107" s="14"/>
      <c r="S107" s="7" t="str">
        <f t="shared" si="11"/>
        <v/>
      </c>
      <c r="T107" s="2"/>
    </row>
    <row r="108" spans="1:20" x14ac:dyDescent="0.25">
      <c r="A108" s="14"/>
      <c r="B108" s="7"/>
      <c r="C108" s="7"/>
      <c r="D108" s="7"/>
      <c r="E108" s="10"/>
      <c r="F108" s="10" t="str">
        <f>IFERROR(VLOOKUP(E108, 'Data References'!$C$3:$D$55, 2, FALSE),"")</f>
        <v/>
      </c>
      <c r="G108" s="10" t="str">
        <f>IFERROR(VLOOKUP(F108,'Data References'!$D$3:$E$55,2,FALSE),"")</f>
        <v/>
      </c>
      <c r="H108" s="10" t="str">
        <f t="shared" si="6"/>
        <v/>
      </c>
      <c r="I108" s="10" t="str">
        <f t="shared" si="7"/>
        <v/>
      </c>
      <c r="J108" s="10"/>
      <c r="K108" s="10" t="str">
        <f t="shared" si="8"/>
        <v/>
      </c>
      <c r="L108" s="7" t="str">
        <f t="shared" si="9"/>
        <v/>
      </c>
      <c r="M108" s="7"/>
      <c r="N108" s="7"/>
      <c r="O108" s="7"/>
      <c r="P108" s="7"/>
      <c r="Q108" s="7" t="str">
        <f t="shared" si="10"/>
        <v/>
      </c>
      <c r="R108" s="14"/>
      <c r="S108" s="7" t="str">
        <f t="shared" si="11"/>
        <v/>
      </c>
      <c r="T108" s="2"/>
    </row>
    <row r="109" spans="1:20" x14ac:dyDescent="0.25">
      <c r="A109" s="14"/>
      <c r="B109" s="7"/>
      <c r="C109" s="7"/>
      <c r="D109" s="7"/>
      <c r="E109" s="10"/>
      <c r="F109" s="10" t="str">
        <f>IFERROR(VLOOKUP(E109, 'Data References'!$C$3:$D$55, 2, FALSE),"")</f>
        <v/>
      </c>
      <c r="G109" s="10" t="str">
        <f>IFERROR(VLOOKUP(F109,'Data References'!$D$3:$E$55,2,FALSE),"")</f>
        <v/>
      </c>
      <c r="H109" s="10" t="str">
        <f t="shared" si="6"/>
        <v/>
      </c>
      <c r="I109" s="10" t="str">
        <f t="shared" si="7"/>
        <v/>
      </c>
      <c r="J109" s="10"/>
      <c r="K109" s="10" t="str">
        <f t="shared" si="8"/>
        <v/>
      </c>
      <c r="L109" s="7" t="str">
        <f t="shared" si="9"/>
        <v/>
      </c>
      <c r="M109" s="7"/>
      <c r="N109" s="7"/>
      <c r="O109" s="7"/>
      <c r="P109" s="7"/>
      <c r="Q109" s="7" t="str">
        <f t="shared" si="10"/>
        <v/>
      </c>
      <c r="R109" s="14"/>
      <c r="S109" s="7" t="str">
        <f t="shared" si="11"/>
        <v/>
      </c>
      <c r="T109" s="2"/>
    </row>
    <row r="110" spans="1:20" x14ac:dyDescent="0.25">
      <c r="A110" s="14"/>
      <c r="B110" s="7"/>
      <c r="C110" s="7"/>
      <c r="D110" s="7"/>
      <c r="E110" s="10"/>
      <c r="F110" s="10" t="str">
        <f>IFERROR(VLOOKUP(E110, 'Data References'!$C$3:$D$55, 2, FALSE),"")</f>
        <v/>
      </c>
      <c r="G110" s="10" t="str">
        <f>IFERROR(VLOOKUP(F110,'Data References'!$D$3:$E$55,2,FALSE),"")</f>
        <v/>
      </c>
      <c r="H110" s="10" t="str">
        <f t="shared" si="6"/>
        <v/>
      </c>
      <c r="I110" s="10" t="str">
        <f t="shared" si="7"/>
        <v/>
      </c>
      <c r="J110" s="10"/>
      <c r="K110" s="10" t="str">
        <f t="shared" si="8"/>
        <v/>
      </c>
      <c r="L110" s="7" t="str">
        <f t="shared" si="9"/>
        <v/>
      </c>
      <c r="M110" s="7"/>
      <c r="N110" s="7"/>
      <c r="O110" s="7"/>
      <c r="P110" s="7"/>
      <c r="Q110" s="7" t="str">
        <f t="shared" si="10"/>
        <v/>
      </c>
      <c r="R110" s="14"/>
      <c r="S110" s="7" t="str">
        <f t="shared" si="11"/>
        <v/>
      </c>
      <c r="T110" s="2"/>
    </row>
    <row r="111" spans="1:20" x14ac:dyDescent="0.25">
      <c r="A111" s="14"/>
      <c r="B111" s="7"/>
      <c r="C111" s="7"/>
      <c r="D111" s="7"/>
      <c r="E111" s="10"/>
      <c r="F111" s="10" t="str">
        <f>IFERROR(VLOOKUP(E111, 'Data References'!$C$3:$D$55, 2, FALSE),"")</f>
        <v/>
      </c>
      <c r="G111" s="10" t="str">
        <f>IFERROR(VLOOKUP(F111,'Data References'!$D$3:$E$55,2,FALSE),"")</f>
        <v/>
      </c>
      <c r="H111" s="10" t="str">
        <f t="shared" si="6"/>
        <v/>
      </c>
      <c r="I111" s="10" t="str">
        <f t="shared" si="7"/>
        <v/>
      </c>
      <c r="J111" s="10"/>
      <c r="K111" s="10" t="str">
        <f t="shared" si="8"/>
        <v/>
      </c>
      <c r="L111" s="7" t="str">
        <f t="shared" si="9"/>
        <v/>
      </c>
      <c r="M111" s="7"/>
      <c r="N111" s="7"/>
      <c r="O111" s="7"/>
      <c r="P111" s="7"/>
      <c r="Q111" s="7" t="str">
        <f t="shared" si="10"/>
        <v/>
      </c>
      <c r="R111" s="14"/>
      <c r="S111" s="7" t="str">
        <f t="shared" si="11"/>
        <v/>
      </c>
      <c r="T111" s="2"/>
    </row>
    <row r="112" spans="1:20" x14ac:dyDescent="0.25">
      <c r="A112" s="14"/>
      <c r="B112" s="7"/>
      <c r="C112" s="7"/>
      <c r="D112" s="7"/>
      <c r="E112" s="10"/>
      <c r="F112" s="10" t="str">
        <f>IFERROR(VLOOKUP(E112, 'Data References'!$C$3:$D$55, 2, FALSE),"")</f>
        <v/>
      </c>
      <c r="G112" s="10" t="str">
        <f>IFERROR(VLOOKUP(F112,'Data References'!$D$3:$E$55,2,FALSE),"")</f>
        <v/>
      </c>
      <c r="H112" s="10" t="str">
        <f t="shared" si="6"/>
        <v/>
      </c>
      <c r="I112" s="10" t="str">
        <f t="shared" si="7"/>
        <v/>
      </c>
      <c r="J112" s="10"/>
      <c r="K112" s="10" t="str">
        <f t="shared" si="8"/>
        <v/>
      </c>
      <c r="L112" s="7" t="str">
        <f t="shared" si="9"/>
        <v/>
      </c>
      <c r="M112" s="7"/>
      <c r="N112" s="7"/>
      <c r="O112" s="7"/>
      <c r="P112" s="7"/>
      <c r="Q112" s="7" t="str">
        <f t="shared" si="10"/>
        <v/>
      </c>
      <c r="R112" s="14"/>
      <c r="S112" s="7" t="str">
        <f t="shared" si="11"/>
        <v/>
      </c>
      <c r="T112" s="2"/>
    </row>
    <row r="113" spans="1:20" x14ac:dyDescent="0.25">
      <c r="A113" s="14"/>
      <c r="B113" s="7"/>
      <c r="C113" s="7"/>
      <c r="D113" s="7"/>
      <c r="E113" s="10"/>
      <c r="F113" s="10" t="str">
        <f>IFERROR(VLOOKUP(E113, 'Data References'!$C$3:$D$55, 2, FALSE),"")</f>
        <v/>
      </c>
      <c r="G113" s="10" t="str">
        <f>IFERROR(VLOOKUP(F113,'Data References'!$D$3:$E$55,2,FALSE),"")</f>
        <v/>
      </c>
      <c r="H113" s="10" t="str">
        <f t="shared" si="6"/>
        <v/>
      </c>
      <c r="I113" s="10" t="str">
        <f t="shared" si="7"/>
        <v/>
      </c>
      <c r="J113" s="10"/>
      <c r="K113" s="10" t="str">
        <f t="shared" si="8"/>
        <v/>
      </c>
      <c r="L113" s="7" t="str">
        <f t="shared" si="9"/>
        <v/>
      </c>
      <c r="M113" s="7"/>
      <c r="N113" s="7"/>
      <c r="O113" s="7"/>
      <c r="P113" s="7"/>
      <c r="Q113" s="7" t="str">
        <f t="shared" si="10"/>
        <v/>
      </c>
      <c r="R113" s="14"/>
      <c r="S113" s="7" t="str">
        <f t="shared" si="11"/>
        <v/>
      </c>
      <c r="T113" s="2"/>
    </row>
    <row r="114" spans="1:20" x14ac:dyDescent="0.25">
      <c r="A114" s="14"/>
      <c r="B114" s="7"/>
      <c r="C114" s="7"/>
      <c r="D114" s="7"/>
      <c r="E114" s="10"/>
      <c r="F114" s="10" t="str">
        <f>IFERROR(VLOOKUP(E114, 'Data References'!$C$3:$D$55, 2, FALSE),"")</f>
        <v/>
      </c>
      <c r="G114" s="10" t="str">
        <f>IFERROR(VLOOKUP(F114,'Data References'!$D$3:$E$55,2,FALSE),"")</f>
        <v/>
      </c>
      <c r="H114" s="10" t="str">
        <f t="shared" si="6"/>
        <v/>
      </c>
      <c r="I114" s="10" t="str">
        <f t="shared" si="7"/>
        <v/>
      </c>
      <c r="J114" s="10"/>
      <c r="K114" s="10" t="str">
        <f t="shared" si="8"/>
        <v/>
      </c>
      <c r="L114" s="7" t="str">
        <f t="shared" si="9"/>
        <v/>
      </c>
      <c r="M114" s="7"/>
      <c r="N114" s="7"/>
      <c r="O114" s="7"/>
      <c r="P114" s="7"/>
      <c r="Q114" s="7" t="str">
        <f t="shared" si="10"/>
        <v/>
      </c>
      <c r="R114" s="14"/>
      <c r="S114" s="7" t="str">
        <f t="shared" si="11"/>
        <v/>
      </c>
      <c r="T114" s="2"/>
    </row>
    <row r="115" spans="1:20" x14ac:dyDescent="0.25">
      <c r="A115" s="14"/>
      <c r="B115" s="7"/>
      <c r="C115" s="7"/>
      <c r="D115" s="7"/>
      <c r="E115" s="10"/>
      <c r="F115" s="10" t="str">
        <f>IFERROR(VLOOKUP(E115, 'Data References'!$C$3:$D$55, 2, FALSE),"")</f>
        <v/>
      </c>
      <c r="G115" s="10" t="str">
        <f>IFERROR(VLOOKUP(F115,'Data References'!$D$3:$E$55,2,FALSE),"")</f>
        <v/>
      </c>
      <c r="H115" s="10" t="str">
        <f t="shared" si="6"/>
        <v/>
      </c>
      <c r="I115" s="10" t="str">
        <f t="shared" si="7"/>
        <v/>
      </c>
      <c r="J115" s="10"/>
      <c r="K115" s="10" t="str">
        <f t="shared" si="8"/>
        <v/>
      </c>
      <c r="L115" s="7" t="str">
        <f t="shared" si="9"/>
        <v/>
      </c>
      <c r="M115" s="7"/>
      <c r="N115" s="7"/>
      <c r="O115" s="7"/>
      <c r="P115" s="7"/>
      <c r="Q115" s="7" t="str">
        <f t="shared" si="10"/>
        <v/>
      </c>
      <c r="R115" s="14"/>
      <c r="S115" s="7" t="str">
        <f t="shared" si="11"/>
        <v/>
      </c>
      <c r="T115" s="2"/>
    </row>
    <row r="116" spans="1:20" x14ac:dyDescent="0.25">
      <c r="A116" s="14"/>
      <c r="B116" s="7"/>
      <c r="C116" s="7"/>
      <c r="D116" s="7"/>
      <c r="E116" s="10"/>
      <c r="F116" s="10" t="str">
        <f>IFERROR(VLOOKUP(E116, 'Data References'!$C$3:$D$55, 2, FALSE),"")</f>
        <v/>
      </c>
      <c r="G116" s="10" t="str">
        <f>IFERROR(VLOOKUP(F116,'Data References'!$D$3:$E$55,2,FALSE),"")</f>
        <v/>
      </c>
      <c r="H116" s="10" t="str">
        <f t="shared" si="6"/>
        <v/>
      </c>
      <c r="I116" s="10" t="str">
        <f t="shared" si="7"/>
        <v/>
      </c>
      <c r="J116" s="10"/>
      <c r="K116" s="10" t="str">
        <f t="shared" si="8"/>
        <v/>
      </c>
      <c r="L116" s="7" t="str">
        <f t="shared" si="9"/>
        <v/>
      </c>
      <c r="M116" s="7"/>
      <c r="N116" s="7"/>
      <c r="O116" s="7"/>
      <c r="P116" s="7"/>
      <c r="Q116" s="7" t="str">
        <f t="shared" si="10"/>
        <v/>
      </c>
      <c r="R116" s="14"/>
      <c r="S116" s="7" t="str">
        <f t="shared" si="11"/>
        <v/>
      </c>
      <c r="T116" s="2"/>
    </row>
    <row r="117" spans="1:20" x14ac:dyDescent="0.25">
      <c r="A117" s="14"/>
      <c r="B117" s="7"/>
      <c r="C117" s="7"/>
      <c r="D117" s="7"/>
      <c r="E117" s="10"/>
      <c r="F117" s="10" t="str">
        <f>IFERROR(VLOOKUP(E117, 'Data References'!$C$3:$D$55, 2, FALSE),"")</f>
        <v/>
      </c>
      <c r="G117" s="10" t="str">
        <f>IFERROR(VLOOKUP(F117,'Data References'!$D$3:$E$55,2,FALSE),"")</f>
        <v/>
      </c>
      <c r="H117" s="10" t="str">
        <f t="shared" si="6"/>
        <v/>
      </c>
      <c r="I117" s="10" t="str">
        <f t="shared" si="7"/>
        <v/>
      </c>
      <c r="J117" s="10"/>
      <c r="K117" s="10" t="str">
        <f t="shared" si="8"/>
        <v/>
      </c>
      <c r="L117" s="7" t="str">
        <f t="shared" si="9"/>
        <v/>
      </c>
      <c r="M117" s="7"/>
      <c r="N117" s="7"/>
      <c r="O117" s="7"/>
      <c r="P117" s="7"/>
      <c r="Q117" s="7" t="str">
        <f t="shared" si="10"/>
        <v/>
      </c>
      <c r="R117" s="14"/>
      <c r="S117" s="7" t="str">
        <f t="shared" si="11"/>
        <v/>
      </c>
      <c r="T117" s="2"/>
    </row>
    <row r="118" spans="1:20" x14ac:dyDescent="0.25">
      <c r="A118" s="14"/>
      <c r="B118" s="7"/>
      <c r="C118" s="7"/>
      <c r="D118" s="7"/>
      <c r="E118" s="10"/>
      <c r="F118" s="10" t="str">
        <f>IFERROR(VLOOKUP(E118, 'Data References'!$C$3:$D$55, 2, FALSE),"")</f>
        <v/>
      </c>
      <c r="G118" s="10" t="str">
        <f>IFERROR(VLOOKUP(F118,'Data References'!$D$3:$E$55,2,FALSE),"")</f>
        <v/>
      </c>
      <c r="H118" s="10" t="str">
        <f t="shared" si="6"/>
        <v/>
      </c>
      <c r="I118" s="10" t="str">
        <f t="shared" si="7"/>
        <v/>
      </c>
      <c r="J118" s="10"/>
      <c r="K118" s="10" t="str">
        <f t="shared" si="8"/>
        <v/>
      </c>
      <c r="L118" s="7" t="str">
        <f t="shared" si="9"/>
        <v/>
      </c>
      <c r="M118" s="7"/>
      <c r="N118" s="7"/>
      <c r="O118" s="7"/>
      <c r="P118" s="7"/>
      <c r="Q118" s="7" t="str">
        <f t="shared" si="10"/>
        <v/>
      </c>
      <c r="R118" s="14"/>
      <c r="S118" s="7" t="str">
        <f t="shared" si="11"/>
        <v/>
      </c>
      <c r="T118" s="2"/>
    </row>
    <row r="119" spans="1:20" x14ac:dyDescent="0.25">
      <c r="A119" s="14"/>
      <c r="B119" s="7"/>
      <c r="C119" s="7"/>
      <c r="D119" s="7"/>
      <c r="E119" s="10"/>
      <c r="F119" s="10" t="str">
        <f>IFERROR(VLOOKUP(E119, 'Data References'!$C$3:$D$55, 2, FALSE),"")</f>
        <v/>
      </c>
      <c r="G119" s="10" t="str">
        <f>IFERROR(VLOOKUP(F119,'Data References'!$D$3:$E$55,2,FALSE),"")</f>
        <v/>
      </c>
      <c r="H119" s="10" t="str">
        <f t="shared" si="6"/>
        <v/>
      </c>
      <c r="I119" s="10" t="str">
        <f t="shared" si="7"/>
        <v/>
      </c>
      <c r="J119" s="10"/>
      <c r="K119" s="10" t="str">
        <f t="shared" si="8"/>
        <v/>
      </c>
      <c r="L119" s="7" t="str">
        <f t="shared" si="9"/>
        <v/>
      </c>
      <c r="M119" s="7"/>
      <c r="N119" s="7"/>
      <c r="O119" s="7"/>
      <c r="P119" s="7"/>
      <c r="Q119" s="7" t="str">
        <f t="shared" si="10"/>
        <v/>
      </c>
      <c r="R119" s="14"/>
      <c r="S119" s="7" t="str">
        <f t="shared" si="11"/>
        <v/>
      </c>
      <c r="T119" s="2"/>
    </row>
    <row r="120" spans="1:20" x14ac:dyDescent="0.25">
      <c r="A120" s="14"/>
      <c r="B120" s="7"/>
      <c r="C120" s="7"/>
      <c r="D120" s="7"/>
      <c r="E120" s="10"/>
      <c r="F120" s="10" t="str">
        <f>IFERROR(VLOOKUP(E120, 'Data References'!$C$3:$D$55, 2, FALSE),"")</f>
        <v/>
      </c>
      <c r="G120" s="10" t="str">
        <f>IFERROR(VLOOKUP(F120,'Data References'!$D$3:$E$55,2,FALSE),"")</f>
        <v/>
      </c>
      <c r="H120" s="10" t="str">
        <f t="shared" si="6"/>
        <v/>
      </c>
      <c r="I120" s="10" t="str">
        <f t="shared" si="7"/>
        <v/>
      </c>
      <c r="J120" s="10"/>
      <c r="K120" s="10" t="str">
        <f t="shared" si="8"/>
        <v/>
      </c>
      <c r="L120" s="7" t="str">
        <f t="shared" si="9"/>
        <v/>
      </c>
      <c r="M120" s="7"/>
      <c r="N120" s="7"/>
      <c r="O120" s="7"/>
      <c r="P120" s="7"/>
      <c r="Q120" s="7" t="str">
        <f t="shared" si="10"/>
        <v/>
      </c>
      <c r="R120" s="14"/>
      <c r="S120" s="7" t="str">
        <f t="shared" si="11"/>
        <v/>
      </c>
      <c r="T120" s="2"/>
    </row>
    <row r="121" spans="1:20" x14ac:dyDescent="0.25">
      <c r="A121" s="14"/>
      <c r="B121" s="7"/>
      <c r="C121" s="7"/>
      <c r="D121" s="7"/>
      <c r="E121" s="10"/>
      <c r="F121" s="10" t="str">
        <f>IFERROR(VLOOKUP(E121, 'Data References'!$C$3:$D$55, 2, FALSE),"")</f>
        <v/>
      </c>
      <c r="G121" s="10" t="str">
        <f>IFERROR(VLOOKUP(F121,'Data References'!$D$3:$E$55,2,FALSE),"")</f>
        <v/>
      </c>
      <c r="H121" s="10" t="str">
        <f t="shared" si="6"/>
        <v/>
      </c>
      <c r="I121" s="10" t="str">
        <f t="shared" si="7"/>
        <v/>
      </c>
      <c r="J121" s="10"/>
      <c r="K121" s="10" t="str">
        <f t="shared" si="8"/>
        <v/>
      </c>
      <c r="L121" s="7" t="str">
        <f t="shared" si="9"/>
        <v/>
      </c>
      <c r="M121" s="7"/>
      <c r="N121" s="7"/>
      <c r="O121" s="7"/>
      <c r="P121" s="7"/>
      <c r="Q121" s="7" t="str">
        <f t="shared" si="10"/>
        <v/>
      </c>
      <c r="R121" s="14"/>
      <c r="S121" s="7" t="str">
        <f t="shared" si="11"/>
        <v/>
      </c>
      <c r="T121" s="2"/>
    </row>
    <row r="122" spans="1:20" x14ac:dyDescent="0.25">
      <c r="A122" s="14"/>
      <c r="B122" s="7"/>
      <c r="C122" s="7"/>
      <c r="D122" s="7"/>
      <c r="E122" s="10"/>
      <c r="F122" s="10" t="str">
        <f>IFERROR(VLOOKUP(E122, 'Data References'!$C$3:$D$55, 2, FALSE),"")</f>
        <v/>
      </c>
      <c r="G122" s="10" t="str">
        <f>IFERROR(VLOOKUP(F122,'Data References'!$D$3:$E$55,2,FALSE),"")</f>
        <v/>
      </c>
      <c r="H122" s="10" t="str">
        <f t="shared" si="6"/>
        <v/>
      </c>
      <c r="I122" s="10" t="str">
        <f t="shared" si="7"/>
        <v/>
      </c>
      <c r="J122" s="10"/>
      <c r="K122" s="10" t="str">
        <f t="shared" si="8"/>
        <v/>
      </c>
      <c r="L122" s="7" t="str">
        <f t="shared" si="9"/>
        <v/>
      </c>
      <c r="M122" s="7"/>
      <c r="N122" s="7"/>
      <c r="O122" s="7"/>
      <c r="P122" s="7"/>
      <c r="Q122" s="7" t="str">
        <f t="shared" si="10"/>
        <v/>
      </c>
      <c r="R122" s="14"/>
      <c r="S122" s="7" t="str">
        <f t="shared" si="11"/>
        <v/>
      </c>
      <c r="T122" s="2"/>
    </row>
    <row r="123" spans="1:20" x14ac:dyDescent="0.25">
      <c r="A123" s="14"/>
      <c r="B123" s="7"/>
      <c r="C123" s="7"/>
      <c r="D123" s="7"/>
      <c r="E123" s="10"/>
      <c r="F123" s="10" t="str">
        <f>IFERROR(VLOOKUP(E123, 'Data References'!$C$3:$D$55, 2, FALSE),"")</f>
        <v/>
      </c>
      <c r="G123" s="10" t="str">
        <f>IFERROR(VLOOKUP(F123,'Data References'!$D$3:$E$55,2,FALSE),"")</f>
        <v/>
      </c>
      <c r="H123" s="10" t="str">
        <f t="shared" si="6"/>
        <v/>
      </c>
      <c r="I123" s="10" t="str">
        <f t="shared" si="7"/>
        <v/>
      </c>
      <c r="J123" s="10"/>
      <c r="K123" s="10" t="str">
        <f t="shared" si="8"/>
        <v/>
      </c>
      <c r="L123" s="7" t="str">
        <f t="shared" si="9"/>
        <v/>
      </c>
      <c r="M123" s="7"/>
      <c r="N123" s="7"/>
      <c r="O123" s="7"/>
      <c r="P123" s="7"/>
      <c r="Q123" s="7" t="str">
        <f t="shared" si="10"/>
        <v/>
      </c>
      <c r="R123" s="14"/>
      <c r="S123" s="7" t="str">
        <f t="shared" si="11"/>
        <v/>
      </c>
      <c r="T123" s="2"/>
    </row>
    <row r="124" spans="1:20" x14ac:dyDescent="0.25">
      <c r="A124" s="14"/>
      <c r="B124" s="7"/>
      <c r="C124" s="7"/>
      <c r="D124" s="7"/>
      <c r="E124" s="10"/>
      <c r="F124" s="10" t="str">
        <f>IFERROR(VLOOKUP(E124, 'Data References'!$C$3:$D$55, 2, FALSE),"")</f>
        <v/>
      </c>
      <c r="G124" s="10" t="str">
        <f>IFERROR(VLOOKUP(F124,'Data References'!$D$3:$E$55,2,FALSE),"")</f>
        <v/>
      </c>
      <c r="H124" s="10" t="str">
        <f t="shared" si="6"/>
        <v/>
      </c>
      <c r="I124" s="10" t="str">
        <f t="shared" si="7"/>
        <v/>
      </c>
      <c r="J124" s="10"/>
      <c r="K124" s="10" t="str">
        <f t="shared" si="8"/>
        <v/>
      </c>
      <c r="L124" s="7" t="str">
        <f t="shared" si="9"/>
        <v/>
      </c>
      <c r="M124" s="7"/>
      <c r="N124" s="7"/>
      <c r="O124" s="7"/>
      <c r="P124" s="7"/>
      <c r="Q124" s="7" t="str">
        <f t="shared" si="10"/>
        <v/>
      </c>
      <c r="R124" s="14"/>
      <c r="S124" s="7" t="str">
        <f t="shared" si="11"/>
        <v/>
      </c>
      <c r="T124" s="2"/>
    </row>
    <row r="125" spans="1:20" x14ac:dyDescent="0.25">
      <c r="A125" s="14"/>
      <c r="B125" s="7"/>
      <c r="C125" s="7"/>
      <c r="D125" s="7"/>
      <c r="E125" s="10"/>
      <c r="F125" s="10" t="str">
        <f>IFERROR(VLOOKUP(E125, 'Data References'!$C$3:$D$55, 2, FALSE),"")</f>
        <v/>
      </c>
      <c r="G125" s="10" t="str">
        <f>IFERROR(VLOOKUP(F125,'Data References'!$D$3:$E$55,2,FALSE),"")</f>
        <v/>
      </c>
      <c r="H125" s="10" t="str">
        <f t="shared" si="6"/>
        <v/>
      </c>
      <c r="I125" s="10" t="str">
        <f t="shared" si="7"/>
        <v/>
      </c>
      <c r="J125" s="10"/>
      <c r="K125" s="10" t="str">
        <f t="shared" si="8"/>
        <v/>
      </c>
      <c r="L125" s="7" t="str">
        <f t="shared" si="9"/>
        <v/>
      </c>
      <c r="M125" s="7"/>
      <c r="N125" s="7"/>
      <c r="O125" s="7"/>
      <c r="P125" s="7"/>
      <c r="Q125" s="7" t="str">
        <f t="shared" si="10"/>
        <v/>
      </c>
      <c r="R125" s="14"/>
      <c r="S125" s="7" t="str">
        <f t="shared" si="11"/>
        <v/>
      </c>
      <c r="T125" s="2"/>
    </row>
    <row r="126" spans="1:20" x14ac:dyDescent="0.25">
      <c r="A126" s="14"/>
      <c r="B126" s="7"/>
      <c r="C126" s="7"/>
      <c r="D126" s="7"/>
      <c r="E126" s="10"/>
      <c r="F126" s="10" t="str">
        <f>IFERROR(VLOOKUP(E126, 'Data References'!$C$3:$D$55, 2, FALSE),"")</f>
        <v/>
      </c>
      <c r="G126" s="10" t="str">
        <f>IFERROR(VLOOKUP(F126,'Data References'!$D$3:$E$55,2,FALSE),"")</f>
        <v/>
      </c>
      <c r="H126" s="10" t="str">
        <f t="shared" si="6"/>
        <v/>
      </c>
      <c r="I126" s="10" t="str">
        <f t="shared" si="7"/>
        <v/>
      </c>
      <c r="J126" s="10"/>
      <c r="K126" s="10" t="str">
        <f t="shared" si="8"/>
        <v/>
      </c>
      <c r="L126" s="7" t="str">
        <f t="shared" si="9"/>
        <v/>
      </c>
      <c r="M126" s="7"/>
      <c r="N126" s="7"/>
      <c r="O126" s="7"/>
      <c r="P126" s="7"/>
      <c r="Q126" s="7" t="str">
        <f t="shared" si="10"/>
        <v/>
      </c>
      <c r="R126" s="14"/>
      <c r="S126" s="7" t="str">
        <f t="shared" si="11"/>
        <v/>
      </c>
      <c r="T126" s="2"/>
    </row>
    <row r="127" spans="1:20" x14ac:dyDescent="0.25">
      <c r="A127" s="14"/>
      <c r="B127" s="7"/>
      <c r="C127" s="7"/>
      <c r="D127" s="7"/>
      <c r="E127" s="10"/>
      <c r="F127" s="10" t="str">
        <f>IFERROR(VLOOKUP(E127, 'Data References'!$C$3:$D$55, 2, FALSE),"")</f>
        <v/>
      </c>
      <c r="G127" s="10" t="str">
        <f>IFERROR(VLOOKUP(F127,'Data References'!$D$3:$E$55,2,FALSE),"")</f>
        <v/>
      </c>
      <c r="H127" s="10" t="str">
        <f t="shared" si="6"/>
        <v/>
      </c>
      <c r="I127" s="10" t="str">
        <f t="shared" si="7"/>
        <v/>
      </c>
      <c r="J127" s="10"/>
      <c r="K127" s="10" t="str">
        <f t="shared" si="8"/>
        <v/>
      </c>
      <c r="L127" s="7" t="str">
        <f t="shared" si="9"/>
        <v/>
      </c>
      <c r="M127" s="7"/>
      <c r="N127" s="7"/>
      <c r="O127" s="7"/>
      <c r="P127" s="7"/>
      <c r="Q127" s="7" t="str">
        <f t="shared" si="10"/>
        <v/>
      </c>
      <c r="R127" s="14"/>
      <c r="S127" s="7" t="str">
        <f t="shared" si="11"/>
        <v/>
      </c>
      <c r="T127" s="2"/>
    </row>
    <row r="128" spans="1:20" x14ac:dyDescent="0.25">
      <c r="A128" s="14"/>
      <c r="B128" s="7"/>
      <c r="C128" s="7"/>
      <c r="D128" s="7"/>
      <c r="E128" s="10"/>
      <c r="F128" s="10" t="str">
        <f>IFERROR(VLOOKUP(E128, 'Data References'!$C$3:$D$55, 2, FALSE),"")</f>
        <v/>
      </c>
      <c r="G128" s="10" t="str">
        <f>IFERROR(VLOOKUP(F128,'Data References'!$D$3:$E$55,2,FALSE),"")</f>
        <v/>
      </c>
      <c r="H128" s="10" t="str">
        <f t="shared" si="6"/>
        <v/>
      </c>
      <c r="I128" s="10" t="str">
        <f t="shared" si="7"/>
        <v/>
      </c>
      <c r="J128" s="10"/>
      <c r="K128" s="10" t="str">
        <f t="shared" si="8"/>
        <v/>
      </c>
      <c r="L128" s="7" t="str">
        <f t="shared" si="9"/>
        <v/>
      </c>
      <c r="M128" s="7"/>
      <c r="N128" s="7"/>
      <c r="O128" s="7"/>
      <c r="P128" s="7"/>
      <c r="Q128" s="7" t="str">
        <f t="shared" si="10"/>
        <v/>
      </c>
      <c r="R128" s="14"/>
      <c r="S128" s="7" t="str">
        <f t="shared" si="11"/>
        <v/>
      </c>
      <c r="T128" s="2"/>
    </row>
    <row r="129" spans="1:20" x14ac:dyDescent="0.25">
      <c r="A129" s="14"/>
      <c r="B129" s="7"/>
      <c r="C129" s="7"/>
      <c r="D129" s="7"/>
      <c r="E129" s="10"/>
      <c r="F129" s="10" t="str">
        <f>IFERROR(VLOOKUP(E129, 'Data References'!$C$3:$D$55, 2, FALSE),"")</f>
        <v/>
      </c>
      <c r="G129" s="10" t="str">
        <f>IFERROR(VLOOKUP(F129,'Data References'!$D$3:$E$55,2,FALSE),"")</f>
        <v/>
      </c>
      <c r="H129" s="10" t="str">
        <f t="shared" si="6"/>
        <v/>
      </c>
      <c r="I129" s="10" t="str">
        <f t="shared" si="7"/>
        <v/>
      </c>
      <c r="J129" s="10"/>
      <c r="K129" s="10" t="str">
        <f t="shared" si="8"/>
        <v/>
      </c>
      <c r="L129" s="7" t="str">
        <f t="shared" si="9"/>
        <v/>
      </c>
      <c r="M129" s="7"/>
      <c r="N129" s="7"/>
      <c r="O129" s="7"/>
      <c r="P129" s="7"/>
      <c r="Q129" s="7" t="str">
        <f t="shared" si="10"/>
        <v/>
      </c>
      <c r="R129" s="14"/>
      <c r="S129" s="7" t="str">
        <f t="shared" si="11"/>
        <v/>
      </c>
      <c r="T129" s="2"/>
    </row>
    <row r="130" spans="1:20" x14ac:dyDescent="0.25">
      <c r="A130" s="14"/>
      <c r="B130" s="7"/>
      <c r="C130" s="7"/>
      <c r="D130" s="7"/>
      <c r="E130" s="10"/>
      <c r="F130" s="10" t="str">
        <f>IFERROR(VLOOKUP(E130, 'Data References'!$C$3:$D$55, 2, FALSE),"")</f>
        <v/>
      </c>
      <c r="G130" s="10" t="str">
        <f>IFERROR(VLOOKUP(F130,'Data References'!$D$3:$E$55,2,FALSE),"")</f>
        <v/>
      </c>
      <c r="H130" s="10" t="str">
        <f t="shared" si="6"/>
        <v/>
      </c>
      <c r="I130" s="10" t="str">
        <f t="shared" si="7"/>
        <v/>
      </c>
      <c r="J130" s="10"/>
      <c r="K130" s="10" t="str">
        <f t="shared" si="8"/>
        <v/>
      </c>
      <c r="L130" s="7" t="str">
        <f t="shared" si="9"/>
        <v/>
      </c>
      <c r="M130" s="7"/>
      <c r="N130" s="7"/>
      <c r="O130" s="7"/>
      <c r="P130" s="7"/>
      <c r="Q130" s="7" t="str">
        <f t="shared" si="10"/>
        <v/>
      </c>
      <c r="R130" s="14"/>
      <c r="S130" s="7" t="str">
        <f t="shared" si="11"/>
        <v/>
      </c>
      <c r="T130" s="2"/>
    </row>
    <row r="131" spans="1:20" x14ac:dyDescent="0.25">
      <c r="A131" s="14"/>
      <c r="B131" s="7"/>
      <c r="C131" s="7"/>
      <c r="D131" s="7"/>
      <c r="E131" s="10"/>
      <c r="F131" s="10" t="str">
        <f>IFERROR(VLOOKUP(E131, 'Data References'!$C$3:$D$55, 2, FALSE),"")</f>
        <v/>
      </c>
      <c r="G131" s="10" t="str">
        <f>IFERROR(VLOOKUP(F131,'Data References'!$D$3:$E$55,2,FALSE),"")</f>
        <v/>
      </c>
      <c r="H131" s="10" t="str">
        <f t="shared" ref="H131:H194" si="12">IFERROR(IF($D131="","",IF($D131="Male",$V$27,$V$28)),"")</f>
        <v/>
      </c>
      <c r="I131" s="10" t="str">
        <f t="shared" ref="I131:I194" si="13">IF(OR(N131="", O131="", P131=""), "", (N131*1.5)+((O131+P131)*2))</f>
        <v/>
      </c>
      <c r="J131" s="10"/>
      <c r="K131" s="10" t="str">
        <f t="shared" ref="K131:K194" si="14">IF(OR(H131="", G131=""), "", ROUNDDOWN(H131*G131, 0))</f>
        <v/>
      </c>
      <c r="L131" s="7" t="str">
        <f t="shared" ref="L131:L194" si="15">IF(OR(J131="", I131=""), "", J131+I131)</f>
        <v/>
      </c>
      <c r="M131" s="7"/>
      <c r="N131" s="7"/>
      <c r="O131" s="7"/>
      <c r="P131" s="7"/>
      <c r="Q131" s="7" t="str">
        <f t="shared" ref="Q131:Q194" si="16">IF(AND(K131="",L131=""),"",IFERROR(IF(L131&lt;=K131,"Pass","Fail"),""))</f>
        <v/>
      </c>
      <c r="R131" s="14"/>
      <c r="S131" s="7" t="str">
        <f t="shared" ref="S131:S194" si="17">IF(Q131="", "", IF(Q131="Pass", IF(R131=0, "Bronze", IF(OR(R131=1, R131=2, R131=3), "Silver", IF(R131=4, "Gold", ""))), IF(Q131="Fail", "N/A", "")))</f>
        <v/>
      </c>
      <c r="T131" s="2"/>
    </row>
    <row r="132" spans="1:20" x14ac:dyDescent="0.25">
      <c r="A132" s="14"/>
      <c r="B132" s="7"/>
      <c r="C132" s="7"/>
      <c r="D132" s="7"/>
      <c r="E132" s="10"/>
      <c r="F132" s="10" t="str">
        <f>IFERROR(VLOOKUP(E132, 'Data References'!$C$3:$D$55, 2, FALSE),"")</f>
        <v/>
      </c>
      <c r="G132" s="10" t="str">
        <f>IFERROR(VLOOKUP(F132,'Data References'!$D$3:$E$55,2,FALSE),"")</f>
        <v/>
      </c>
      <c r="H132" s="10" t="str">
        <f t="shared" si="12"/>
        <v/>
      </c>
      <c r="I132" s="10" t="str">
        <f t="shared" si="13"/>
        <v/>
      </c>
      <c r="J132" s="10"/>
      <c r="K132" s="10" t="str">
        <f t="shared" si="14"/>
        <v/>
      </c>
      <c r="L132" s="7" t="str">
        <f t="shared" si="15"/>
        <v/>
      </c>
      <c r="M132" s="7"/>
      <c r="N132" s="7"/>
      <c r="O132" s="7"/>
      <c r="P132" s="7"/>
      <c r="Q132" s="7" t="str">
        <f t="shared" si="16"/>
        <v/>
      </c>
      <c r="R132" s="14"/>
      <c r="S132" s="7" t="str">
        <f t="shared" si="17"/>
        <v/>
      </c>
      <c r="T132" s="2"/>
    </row>
    <row r="133" spans="1:20" x14ac:dyDescent="0.25">
      <c r="A133" s="14"/>
      <c r="B133" s="7"/>
      <c r="C133" s="7"/>
      <c r="D133" s="7"/>
      <c r="E133" s="10"/>
      <c r="F133" s="10" t="str">
        <f>IFERROR(VLOOKUP(E133, 'Data References'!$C$3:$D$55, 2, FALSE),"")</f>
        <v/>
      </c>
      <c r="G133" s="10" t="str">
        <f>IFERROR(VLOOKUP(F133,'Data References'!$D$3:$E$55,2,FALSE),"")</f>
        <v/>
      </c>
      <c r="H133" s="10" t="str">
        <f t="shared" si="12"/>
        <v/>
      </c>
      <c r="I133" s="10" t="str">
        <f t="shared" si="13"/>
        <v/>
      </c>
      <c r="J133" s="10"/>
      <c r="K133" s="10" t="str">
        <f t="shared" si="14"/>
        <v/>
      </c>
      <c r="L133" s="7" t="str">
        <f t="shared" si="15"/>
        <v/>
      </c>
      <c r="M133" s="7"/>
      <c r="N133" s="7"/>
      <c r="O133" s="7"/>
      <c r="P133" s="7"/>
      <c r="Q133" s="7" t="str">
        <f t="shared" si="16"/>
        <v/>
      </c>
      <c r="R133" s="14"/>
      <c r="S133" s="7" t="str">
        <f t="shared" si="17"/>
        <v/>
      </c>
      <c r="T133" s="2"/>
    </row>
    <row r="134" spans="1:20" x14ac:dyDescent="0.25">
      <c r="A134" s="14"/>
      <c r="B134" s="7"/>
      <c r="C134" s="7"/>
      <c r="D134" s="7"/>
      <c r="E134" s="10"/>
      <c r="F134" s="10" t="str">
        <f>IFERROR(VLOOKUP(E134, 'Data References'!$C$3:$D$55, 2, FALSE),"")</f>
        <v/>
      </c>
      <c r="G134" s="10" t="str">
        <f>IFERROR(VLOOKUP(F134,'Data References'!$D$3:$E$55,2,FALSE),"")</f>
        <v/>
      </c>
      <c r="H134" s="10" t="str">
        <f t="shared" si="12"/>
        <v/>
      </c>
      <c r="I134" s="10" t="str">
        <f t="shared" si="13"/>
        <v/>
      </c>
      <c r="J134" s="10"/>
      <c r="K134" s="10" t="str">
        <f t="shared" si="14"/>
        <v/>
      </c>
      <c r="L134" s="7" t="str">
        <f t="shared" si="15"/>
        <v/>
      </c>
      <c r="M134" s="7"/>
      <c r="N134" s="7"/>
      <c r="O134" s="7"/>
      <c r="P134" s="7"/>
      <c r="Q134" s="7" t="str">
        <f t="shared" si="16"/>
        <v/>
      </c>
      <c r="R134" s="14"/>
      <c r="S134" s="7" t="str">
        <f t="shared" si="17"/>
        <v/>
      </c>
      <c r="T134" s="2"/>
    </row>
    <row r="135" spans="1:20" x14ac:dyDescent="0.25">
      <c r="A135" s="14"/>
      <c r="B135" s="7"/>
      <c r="C135" s="7"/>
      <c r="D135" s="7"/>
      <c r="E135" s="10"/>
      <c r="F135" s="10" t="str">
        <f>IFERROR(VLOOKUP(E135, 'Data References'!$C$3:$D$55, 2, FALSE),"")</f>
        <v/>
      </c>
      <c r="G135" s="10" t="str">
        <f>IFERROR(VLOOKUP(F135,'Data References'!$D$3:$E$55,2,FALSE),"")</f>
        <v/>
      </c>
      <c r="H135" s="10" t="str">
        <f t="shared" si="12"/>
        <v/>
      </c>
      <c r="I135" s="10" t="str">
        <f t="shared" si="13"/>
        <v/>
      </c>
      <c r="J135" s="10"/>
      <c r="K135" s="10" t="str">
        <f t="shared" si="14"/>
        <v/>
      </c>
      <c r="L135" s="7" t="str">
        <f t="shared" si="15"/>
        <v/>
      </c>
      <c r="M135" s="7"/>
      <c r="N135" s="7"/>
      <c r="O135" s="7"/>
      <c r="P135" s="7"/>
      <c r="Q135" s="7" t="str">
        <f t="shared" si="16"/>
        <v/>
      </c>
      <c r="R135" s="14"/>
      <c r="S135" s="7" t="str">
        <f t="shared" si="17"/>
        <v/>
      </c>
      <c r="T135" s="2"/>
    </row>
    <row r="136" spans="1:20" x14ac:dyDescent="0.25">
      <c r="A136" s="14"/>
      <c r="B136" s="7"/>
      <c r="C136" s="7"/>
      <c r="D136" s="7"/>
      <c r="E136" s="10"/>
      <c r="F136" s="10" t="str">
        <f>IFERROR(VLOOKUP(E136, 'Data References'!$C$3:$D$55, 2, FALSE),"")</f>
        <v/>
      </c>
      <c r="G136" s="10" t="str">
        <f>IFERROR(VLOOKUP(F136,'Data References'!$D$3:$E$55,2,FALSE),"")</f>
        <v/>
      </c>
      <c r="H136" s="10" t="str">
        <f t="shared" si="12"/>
        <v/>
      </c>
      <c r="I136" s="10" t="str">
        <f t="shared" si="13"/>
        <v/>
      </c>
      <c r="J136" s="10"/>
      <c r="K136" s="10" t="str">
        <f t="shared" si="14"/>
        <v/>
      </c>
      <c r="L136" s="7" t="str">
        <f t="shared" si="15"/>
        <v/>
      </c>
      <c r="M136" s="7"/>
      <c r="N136" s="7"/>
      <c r="O136" s="7"/>
      <c r="P136" s="7"/>
      <c r="Q136" s="7" t="str">
        <f t="shared" si="16"/>
        <v/>
      </c>
      <c r="R136" s="14"/>
      <c r="S136" s="7" t="str">
        <f t="shared" si="17"/>
        <v/>
      </c>
      <c r="T136" s="2"/>
    </row>
    <row r="137" spans="1:20" x14ac:dyDescent="0.25">
      <c r="A137" s="14"/>
      <c r="B137" s="7"/>
      <c r="C137" s="7"/>
      <c r="D137" s="7"/>
      <c r="E137" s="10"/>
      <c r="F137" s="10" t="str">
        <f>IFERROR(VLOOKUP(E137, 'Data References'!$C$3:$D$55, 2, FALSE),"")</f>
        <v/>
      </c>
      <c r="G137" s="10" t="str">
        <f>IFERROR(VLOOKUP(F137,'Data References'!$D$3:$E$55,2,FALSE),"")</f>
        <v/>
      </c>
      <c r="H137" s="10" t="str">
        <f t="shared" si="12"/>
        <v/>
      </c>
      <c r="I137" s="10" t="str">
        <f t="shared" si="13"/>
        <v/>
      </c>
      <c r="J137" s="10"/>
      <c r="K137" s="10" t="str">
        <f t="shared" si="14"/>
        <v/>
      </c>
      <c r="L137" s="7" t="str">
        <f t="shared" si="15"/>
        <v/>
      </c>
      <c r="M137" s="7"/>
      <c r="N137" s="7"/>
      <c r="O137" s="7"/>
      <c r="P137" s="7"/>
      <c r="Q137" s="7" t="str">
        <f t="shared" si="16"/>
        <v/>
      </c>
      <c r="R137" s="14"/>
      <c r="S137" s="7" t="str">
        <f t="shared" si="17"/>
        <v/>
      </c>
      <c r="T137" s="2"/>
    </row>
    <row r="138" spans="1:20" x14ac:dyDescent="0.25">
      <c r="A138" s="14"/>
      <c r="B138" s="7"/>
      <c r="C138" s="7"/>
      <c r="D138" s="7"/>
      <c r="E138" s="10"/>
      <c r="F138" s="10" t="str">
        <f>IFERROR(VLOOKUP(E138, 'Data References'!$C$3:$D$55, 2, FALSE),"")</f>
        <v/>
      </c>
      <c r="G138" s="10" t="str">
        <f>IFERROR(VLOOKUP(F138,'Data References'!$D$3:$E$55,2,FALSE),"")</f>
        <v/>
      </c>
      <c r="H138" s="10" t="str">
        <f t="shared" si="12"/>
        <v/>
      </c>
      <c r="I138" s="10" t="str">
        <f t="shared" si="13"/>
        <v/>
      </c>
      <c r="J138" s="10"/>
      <c r="K138" s="10" t="str">
        <f t="shared" si="14"/>
        <v/>
      </c>
      <c r="L138" s="7" t="str">
        <f t="shared" si="15"/>
        <v/>
      </c>
      <c r="M138" s="7"/>
      <c r="N138" s="7"/>
      <c r="O138" s="7"/>
      <c r="P138" s="7"/>
      <c r="Q138" s="7" t="str">
        <f t="shared" si="16"/>
        <v/>
      </c>
      <c r="R138" s="14"/>
      <c r="S138" s="7" t="str">
        <f t="shared" si="17"/>
        <v/>
      </c>
      <c r="T138" s="2"/>
    </row>
    <row r="139" spans="1:20" x14ac:dyDescent="0.25">
      <c r="A139" s="14"/>
      <c r="B139" s="7"/>
      <c r="C139" s="7"/>
      <c r="D139" s="7"/>
      <c r="E139" s="10"/>
      <c r="F139" s="10" t="str">
        <f>IFERROR(VLOOKUP(E139, 'Data References'!$C$3:$D$55, 2, FALSE),"")</f>
        <v/>
      </c>
      <c r="G139" s="10" t="str">
        <f>IFERROR(VLOOKUP(F139,'Data References'!$D$3:$E$55,2,FALSE),"")</f>
        <v/>
      </c>
      <c r="H139" s="10" t="str">
        <f t="shared" si="12"/>
        <v/>
      </c>
      <c r="I139" s="10" t="str">
        <f t="shared" si="13"/>
        <v/>
      </c>
      <c r="J139" s="10"/>
      <c r="K139" s="10" t="str">
        <f t="shared" si="14"/>
        <v/>
      </c>
      <c r="L139" s="7" t="str">
        <f t="shared" si="15"/>
        <v/>
      </c>
      <c r="M139" s="7"/>
      <c r="N139" s="7"/>
      <c r="O139" s="7"/>
      <c r="P139" s="7"/>
      <c r="Q139" s="7" t="str">
        <f t="shared" si="16"/>
        <v/>
      </c>
      <c r="R139" s="14"/>
      <c r="S139" s="7" t="str">
        <f t="shared" si="17"/>
        <v/>
      </c>
      <c r="T139" s="2"/>
    </row>
    <row r="140" spans="1:20" x14ac:dyDescent="0.25">
      <c r="A140" s="14"/>
      <c r="B140" s="7"/>
      <c r="C140" s="7"/>
      <c r="D140" s="7"/>
      <c r="E140" s="10"/>
      <c r="F140" s="10" t="str">
        <f>IFERROR(VLOOKUP(E140, 'Data References'!$C$3:$D$55, 2, FALSE),"")</f>
        <v/>
      </c>
      <c r="G140" s="10" t="str">
        <f>IFERROR(VLOOKUP(F140,'Data References'!$D$3:$E$55,2,FALSE),"")</f>
        <v/>
      </c>
      <c r="H140" s="10" t="str">
        <f t="shared" si="12"/>
        <v/>
      </c>
      <c r="I140" s="10" t="str">
        <f t="shared" si="13"/>
        <v/>
      </c>
      <c r="J140" s="10"/>
      <c r="K140" s="10" t="str">
        <f t="shared" si="14"/>
        <v/>
      </c>
      <c r="L140" s="7" t="str">
        <f t="shared" si="15"/>
        <v/>
      </c>
      <c r="M140" s="7"/>
      <c r="N140" s="7"/>
      <c r="O140" s="7"/>
      <c r="P140" s="7"/>
      <c r="Q140" s="7" t="str">
        <f t="shared" si="16"/>
        <v/>
      </c>
      <c r="R140" s="14"/>
      <c r="S140" s="7" t="str">
        <f t="shared" si="17"/>
        <v/>
      </c>
      <c r="T140" s="2"/>
    </row>
    <row r="141" spans="1:20" x14ac:dyDescent="0.25">
      <c r="A141" s="14"/>
      <c r="B141" s="7"/>
      <c r="C141" s="7"/>
      <c r="D141" s="7"/>
      <c r="E141" s="10"/>
      <c r="F141" s="10" t="str">
        <f>IFERROR(VLOOKUP(E141, 'Data References'!$C$3:$D$55, 2, FALSE),"")</f>
        <v/>
      </c>
      <c r="G141" s="10" t="str">
        <f>IFERROR(VLOOKUP(F141,'Data References'!$D$3:$E$55,2,FALSE),"")</f>
        <v/>
      </c>
      <c r="H141" s="10" t="str">
        <f t="shared" si="12"/>
        <v/>
      </c>
      <c r="I141" s="10" t="str">
        <f t="shared" si="13"/>
        <v/>
      </c>
      <c r="J141" s="10"/>
      <c r="K141" s="10" t="str">
        <f t="shared" si="14"/>
        <v/>
      </c>
      <c r="L141" s="7" t="str">
        <f t="shared" si="15"/>
        <v/>
      </c>
      <c r="M141" s="7"/>
      <c r="N141" s="7"/>
      <c r="O141" s="7"/>
      <c r="P141" s="7"/>
      <c r="Q141" s="7" t="str">
        <f t="shared" si="16"/>
        <v/>
      </c>
      <c r="R141" s="14"/>
      <c r="S141" s="7" t="str">
        <f t="shared" si="17"/>
        <v/>
      </c>
      <c r="T141" s="2"/>
    </row>
    <row r="142" spans="1:20" x14ac:dyDescent="0.25">
      <c r="A142" s="14"/>
      <c r="B142" s="7"/>
      <c r="C142" s="7"/>
      <c r="D142" s="7"/>
      <c r="E142" s="10"/>
      <c r="F142" s="10" t="str">
        <f>IFERROR(VLOOKUP(E142, 'Data References'!$C$3:$D$55, 2, FALSE),"")</f>
        <v/>
      </c>
      <c r="G142" s="10" t="str">
        <f>IFERROR(VLOOKUP(F142,'Data References'!$D$3:$E$55,2,FALSE),"")</f>
        <v/>
      </c>
      <c r="H142" s="10" t="str">
        <f t="shared" si="12"/>
        <v/>
      </c>
      <c r="I142" s="10" t="str">
        <f t="shared" si="13"/>
        <v/>
      </c>
      <c r="J142" s="10"/>
      <c r="K142" s="10" t="str">
        <f t="shared" si="14"/>
        <v/>
      </c>
      <c r="L142" s="7" t="str">
        <f t="shared" si="15"/>
        <v/>
      </c>
      <c r="M142" s="7"/>
      <c r="N142" s="7"/>
      <c r="O142" s="7"/>
      <c r="P142" s="7"/>
      <c r="Q142" s="7" t="str">
        <f t="shared" si="16"/>
        <v/>
      </c>
      <c r="R142" s="14"/>
      <c r="S142" s="7" t="str">
        <f t="shared" si="17"/>
        <v/>
      </c>
      <c r="T142" s="2"/>
    </row>
    <row r="143" spans="1:20" x14ac:dyDescent="0.25">
      <c r="A143" s="14"/>
      <c r="B143" s="7"/>
      <c r="C143" s="7"/>
      <c r="D143" s="7"/>
      <c r="E143" s="10"/>
      <c r="F143" s="10" t="str">
        <f>IFERROR(VLOOKUP(E143, 'Data References'!$C$3:$D$55, 2, FALSE),"")</f>
        <v/>
      </c>
      <c r="G143" s="10" t="str">
        <f>IFERROR(VLOOKUP(F143,'Data References'!$D$3:$E$55,2,FALSE),"")</f>
        <v/>
      </c>
      <c r="H143" s="10" t="str">
        <f t="shared" si="12"/>
        <v/>
      </c>
      <c r="I143" s="10" t="str">
        <f t="shared" si="13"/>
        <v/>
      </c>
      <c r="J143" s="10"/>
      <c r="K143" s="10" t="str">
        <f t="shared" si="14"/>
        <v/>
      </c>
      <c r="L143" s="7" t="str">
        <f t="shared" si="15"/>
        <v/>
      </c>
      <c r="M143" s="7"/>
      <c r="N143" s="7"/>
      <c r="O143" s="7"/>
      <c r="P143" s="7"/>
      <c r="Q143" s="7" t="str">
        <f t="shared" si="16"/>
        <v/>
      </c>
      <c r="R143" s="14"/>
      <c r="S143" s="7" t="str">
        <f t="shared" si="17"/>
        <v/>
      </c>
      <c r="T143" s="2"/>
    </row>
    <row r="144" spans="1:20" x14ac:dyDescent="0.25">
      <c r="A144" s="14"/>
      <c r="B144" s="7"/>
      <c r="C144" s="7"/>
      <c r="D144" s="7"/>
      <c r="E144" s="10"/>
      <c r="F144" s="10" t="str">
        <f>IFERROR(VLOOKUP(E144, 'Data References'!$C$3:$D$55, 2, FALSE),"")</f>
        <v/>
      </c>
      <c r="G144" s="10" t="str">
        <f>IFERROR(VLOOKUP(F144,'Data References'!$D$3:$E$55,2,FALSE),"")</f>
        <v/>
      </c>
      <c r="H144" s="10" t="str">
        <f t="shared" si="12"/>
        <v/>
      </c>
      <c r="I144" s="10" t="str">
        <f t="shared" si="13"/>
        <v/>
      </c>
      <c r="J144" s="10"/>
      <c r="K144" s="10" t="str">
        <f t="shared" si="14"/>
        <v/>
      </c>
      <c r="L144" s="7" t="str">
        <f t="shared" si="15"/>
        <v/>
      </c>
      <c r="M144" s="7"/>
      <c r="N144" s="7"/>
      <c r="O144" s="7"/>
      <c r="P144" s="7"/>
      <c r="Q144" s="7" t="str">
        <f t="shared" si="16"/>
        <v/>
      </c>
      <c r="R144" s="14"/>
      <c r="S144" s="7" t="str">
        <f t="shared" si="17"/>
        <v/>
      </c>
      <c r="T144" s="2"/>
    </row>
    <row r="145" spans="1:20" x14ac:dyDescent="0.25">
      <c r="A145" s="14"/>
      <c r="B145" s="7"/>
      <c r="C145" s="7"/>
      <c r="D145" s="7"/>
      <c r="E145" s="10"/>
      <c r="F145" s="10" t="str">
        <f>IFERROR(VLOOKUP(E145, 'Data References'!$C$3:$D$55, 2, FALSE),"")</f>
        <v/>
      </c>
      <c r="G145" s="10" t="str">
        <f>IFERROR(VLOOKUP(F145,'Data References'!$D$3:$E$55,2,FALSE),"")</f>
        <v/>
      </c>
      <c r="H145" s="10" t="str">
        <f t="shared" si="12"/>
        <v/>
      </c>
      <c r="I145" s="10" t="str">
        <f t="shared" si="13"/>
        <v/>
      </c>
      <c r="J145" s="10"/>
      <c r="K145" s="10" t="str">
        <f t="shared" si="14"/>
        <v/>
      </c>
      <c r="L145" s="7" t="str">
        <f t="shared" si="15"/>
        <v/>
      </c>
      <c r="M145" s="7"/>
      <c r="N145" s="7"/>
      <c r="O145" s="7"/>
      <c r="P145" s="7"/>
      <c r="Q145" s="7" t="str">
        <f t="shared" si="16"/>
        <v/>
      </c>
      <c r="R145" s="14"/>
      <c r="S145" s="7" t="str">
        <f t="shared" si="17"/>
        <v/>
      </c>
      <c r="T145" s="2"/>
    </row>
    <row r="146" spans="1:20" x14ac:dyDescent="0.25">
      <c r="A146" s="14"/>
      <c r="B146" s="7"/>
      <c r="C146" s="7"/>
      <c r="D146" s="7"/>
      <c r="E146" s="10"/>
      <c r="F146" s="10" t="str">
        <f>IFERROR(VLOOKUP(E146, 'Data References'!$C$3:$D$55, 2, FALSE),"")</f>
        <v/>
      </c>
      <c r="G146" s="10" t="str">
        <f>IFERROR(VLOOKUP(F146,'Data References'!$D$3:$E$55,2,FALSE),"")</f>
        <v/>
      </c>
      <c r="H146" s="10" t="str">
        <f t="shared" si="12"/>
        <v/>
      </c>
      <c r="I146" s="10" t="str">
        <f t="shared" si="13"/>
        <v/>
      </c>
      <c r="J146" s="10"/>
      <c r="K146" s="10" t="str">
        <f t="shared" si="14"/>
        <v/>
      </c>
      <c r="L146" s="7" t="str">
        <f t="shared" si="15"/>
        <v/>
      </c>
      <c r="M146" s="7"/>
      <c r="N146" s="7"/>
      <c r="O146" s="7"/>
      <c r="P146" s="7"/>
      <c r="Q146" s="7" t="str">
        <f t="shared" si="16"/>
        <v/>
      </c>
      <c r="R146" s="14"/>
      <c r="S146" s="7" t="str">
        <f t="shared" si="17"/>
        <v/>
      </c>
      <c r="T146" s="2"/>
    </row>
    <row r="147" spans="1:20" x14ac:dyDescent="0.25">
      <c r="A147" s="14"/>
      <c r="B147" s="7"/>
      <c r="C147" s="7"/>
      <c r="D147" s="7"/>
      <c r="E147" s="10"/>
      <c r="F147" s="10" t="str">
        <f>IFERROR(VLOOKUP(E147, 'Data References'!$C$3:$D$55, 2, FALSE),"")</f>
        <v/>
      </c>
      <c r="G147" s="10" t="str">
        <f>IFERROR(VLOOKUP(F147,'Data References'!$D$3:$E$55,2,FALSE),"")</f>
        <v/>
      </c>
      <c r="H147" s="10" t="str">
        <f t="shared" si="12"/>
        <v/>
      </c>
      <c r="I147" s="10" t="str">
        <f t="shared" si="13"/>
        <v/>
      </c>
      <c r="J147" s="10"/>
      <c r="K147" s="10" t="str">
        <f t="shared" si="14"/>
        <v/>
      </c>
      <c r="L147" s="7" t="str">
        <f t="shared" si="15"/>
        <v/>
      </c>
      <c r="M147" s="7"/>
      <c r="N147" s="7"/>
      <c r="O147" s="7"/>
      <c r="P147" s="7"/>
      <c r="Q147" s="7" t="str">
        <f t="shared" si="16"/>
        <v/>
      </c>
      <c r="R147" s="14"/>
      <c r="S147" s="7" t="str">
        <f t="shared" si="17"/>
        <v/>
      </c>
      <c r="T147" s="2"/>
    </row>
    <row r="148" spans="1:20" x14ac:dyDescent="0.25">
      <c r="A148" s="14"/>
      <c r="B148" s="7"/>
      <c r="C148" s="7"/>
      <c r="D148" s="7"/>
      <c r="E148" s="10"/>
      <c r="F148" s="10" t="str">
        <f>IFERROR(VLOOKUP(E148, 'Data References'!$C$3:$D$55, 2, FALSE),"")</f>
        <v/>
      </c>
      <c r="G148" s="10" t="str">
        <f>IFERROR(VLOOKUP(F148,'Data References'!$D$3:$E$55,2,FALSE),"")</f>
        <v/>
      </c>
      <c r="H148" s="10" t="str">
        <f t="shared" si="12"/>
        <v/>
      </c>
      <c r="I148" s="10" t="str">
        <f t="shared" si="13"/>
        <v/>
      </c>
      <c r="J148" s="10"/>
      <c r="K148" s="10" t="str">
        <f t="shared" si="14"/>
        <v/>
      </c>
      <c r="L148" s="7" t="str">
        <f t="shared" si="15"/>
        <v/>
      </c>
      <c r="M148" s="7"/>
      <c r="N148" s="7"/>
      <c r="O148" s="7"/>
      <c r="P148" s="7"/>
      <c r="Q148" s="7" t="str">
        <f t="shared" si="16"/>
        <v/>
      </c>
      <c r="R148" s="14"/>
      <c r="S148" s="7" t="str">
        <f t="shared" si="17"/>
        <v/>
      </c>
      <c r="T148" s="2"/>
    </row>
    <row r="149" spans="1:20" x14ac:dyDescent="0.25">
      <c r="A149" s="14"/>
      <c r="B149" s="7"/>
      <c r="C149" s="7"/>
      <c r="D149" s="7"/>
      <c r="E149" s="10"/>
      <c r="F149" s="10" t="str">
        <f>IFERROR(VLOOKUP(E149, 'Data References'!$C$3:$D$55, 2, FALSE),"")</f>
        <v/>
      </c>
      <c r="G149" s="10" t="str">
        <f>IFERROR(VLOOKUP(F149,'Data References'!$D$3:$E$55,2,FALSE),"")</f>
        <v/>
      </c>
      <c r="H149" s="10" t="str">
        <f t="shared" si="12"/>
        <v/>
      </c>
      <c r="I149" s="10" t="str">
        <f t="shared" si="13"/>
        <v/>
      </c>
      <c r="J149" s="10"/>
      <c r="K149" s="10" t="str">
        <f t="shared" si="14"/>
        <v/>
      </c>
      <c r="L149" s="7" t="str">
        <f t="shared" si="15"/>
        <v/>
      </c>
      <c r="M149" s="7"/>
      <c r="N149" s="7"/>
      <c r="O149" s="7"/>
      <c r="P149" s="7"/>
      <c r="Q149" s="7" t="str">
        <f t="shared" si="16"/>
        <v/>
      </c>
      <c r="R149" s="14"/>
      <c r="S149" s="7" t="str">
        <f t="shared" si="17"/>
        <v/>
      </c>
      <c r="T149" s="2"/>
    </row>
    <row r="150" spans="1:20" x14ac:dyDescent="0.25">
      <c r="A150" s="14"/>
      <c r="B150" s="7"/>
      <c r="C150" s="7"/>
      <c r="D150" s="7"/>
      <c r="E150" s="10"/>
      <c r="F150" s="10" t="str">
        <f>IFERROR(VLOOKUP(E150, 'Data References'!$C$3:$D$55, 2, FALSE),"")</f>
        <v/>
      </c>
      <c r="G150" s="10" t="str">
        <f>IFERROR(VLOOKUP(F150,'Data References'!$D$3:$E$55,2,FALSE),"")</f>
        <v/>
      </c>
      <c r="H150" s="10" t="str">
        <f t="shared" si="12"/>
        <v/>
      </c>
      <c r="I150" s="10" t="str">
        <f t="shared" si="13"/>
        <v/>
      </c>
      <c r="J150" s="10"/>
      <c r="K150" s="10" t="str">
        <f t="shared" si="14"/>
        <v/>
      </c>
      <c r="L150" s="7" t="str">
        <f t="shared" si="15"/>
        <v/>
      </c>
      <c r="M150" s="7"/>
      <c r="N150" s="7"/>
      <c r="O150" s="7"/>
      <c r="P150" s="7"/>
      <c r="Q150" s="7" t="str">
        <f t="shared" si="16"/>
        <v/>
      </c>
      <c r="R150" s="14"/>
      <c r="S150" s="7" t="str">
        <f t="shared" si="17"/>
        <v/>
      </c>
      <c r="T150" s="2"/>
    </row>
    <row r="151" spans="1:20" x14ac:dyDescent="0.25">
      <c r="A151" s="14"/>
      <c r="B151" s="7"/>
      <c r="C151" s="7"/>
      <c r="D151" s="7"/>
      <c r="E151" s="10"/>
      <c r="F151" s="10" t="str">
        <f>IFERROR(VLOOKUP(E151, 'Data References'!$C$3:$D$55, 2, FALSE),"")</f>
        <v/>
      </c>
      <c r="G151" s="10" t="str">
        <f>IFERROR(VLOOKUP(F151,'Data References'!$D$3:$E$55,2,FALSE),"")</f>
        <v/>
      </c>
      <c r="H151" s="10" t="str">
        <f t="shared" si="12"/>
        <v/>
      </c>
      <c r="I151" s="10" t="str">
        <f t="shared" si="13"/>
        <v/>
      </c>
      <c r="J151" s="10"/>
      <c r="K151" s="10" t="str">
        <f t="shared" si="14"/>
        <v/>
      </c>
      <c r="L151" s="7" t="str">
        <f t="shared" si="15"/>
        <v/>
      </c>
      <c r="M151" s="7"/>
      <c r="N151" s="7"/>
      <c r="O151" s="7"/>
      <c r="P151" s="7"/>
      <c r="Q151" s="7" t="str">
        <f t="shared" si="16"/>
        <v/>
      </c>
      <c r="R151" s="14"/>
      <c r="S151" s="7" t="str">
        <f t="shared" si="17"/>
        <v/>
      </c>
      <c r="T151" s="2"/>
    </row>
    <row r="152" spans="1:20" x14ac:dyDescent="0.25">
      <c r="A152" s="14"/>
      <c r="B152" s="7"/>
      <c r="C152" s="7"/>
      <c r="D152" s="7"/>
      <c r="E152" s="10"/>
      <c r="F152" s="10" t="str">
        <f>IFERROR(VLOOKUP(E152, 'Data References'!$C$3:$D$55, 2, FALSE),"")</f>
        <v/>
      </c>
      <c r="G152" s="10" t="str">
        <f>IFERROR(VLOOKUP(F152,'Data References'!$D$3:$E$55,2,FALSE),"")</f>
        <v/>
      </c>
      <c r="H152" s="10" t="str">
        <f t="shared" si="12"/>
        <v/>
      </c>
      <c r="I152" s="10" t="str">
        <f t="shared" si="13"/>
        <v/>
      </c>
      <c r="J152" s="10"/>
      <c r="K152" s="10" t="str">
        <f t="shared" si="14"/>
        <v/>
      </c>
      <c r="L152" s="7" t="str">
        <f t="shared" si="15"/>
        <v/>
      </c>
      <c r="M152" s="7"/>
      <c r="N152" s="7"/>
      <c r="O152" s="7"/>
      <c r="P152" s="7"/>
      <c r="Q152" s="7" t="str">
        <f t="shared" si="16"/>
        <v/>
      </c>
      <c r="R152" s="14"/>
      <c r="S152" s="7" t="str">
        <f t="shared" si="17"/>
        <v/>
      </c>
      <c r="T152" s="2"/>
    </row>
    <row r="153" spans="1:20" x14ac:dyDescent="0.25">
      <c r="A153" s="14"/>
      <c r="B153" s="7"/>
      <c r="C153" s="7"/>
      <c r="D153" s="7"/>
      <c r="E153" s="10"/>
      <c r="F153" s="10" t="str">
        <f>IFERROR(VLOOKUP(E153, 'Data References'!$C$3:$D$55, 2, FALSE),"")</f>
        <v/>
      </c>
      <c r="G153" s="10" t="str">
        <f>IFERROR(VLOOKUP(F153,'Data References'!$D$3:$E$55,2,FALSE),"")</f>
        <v/>
      </c>
      <c r="H153" s="10" t="str">
        <f t="shared" si="12"/>
        <v/>
      </c>
      <c r="I153" s="10" t="str">
        <f t="shared" si="13"/>
        <v/>
      </c>
      <c r="J153" s="10"/>
      <c r="K153" s="10" t="str">
        <f t="shared" si="14"/>
        <v/>
      </c>
      <c r="L153" s="7" t="str">
        <f t="shared" si="15"/>
        <v/>
      </c>
      <c r="M153" s="7"/>
      <c r="N153" s="7"/>
      <c r="O153" s="7"/>
      <c r="P153" s="7"/>
      <c r="Q153" s="7" t="str">
        <f t="shared" si="16"/>
        <v/>
      </c>
      <c r="R153" s="14"/>
      <c r="S153" s="7" t="str">
        <f t="shared" si="17"/>
        <v/>
      </c>
      <c r="T153" s="2"/>
    </row>
    <row r="154" spans="1:20" x14ac:dyDescent="0.25">
      <c r="A154" s="14"/>
      <c r="B154" s="7"/>
      <c r="C154" s="7"/>
      <c r="D154" s="7"/>
      <c r="E154" s="10"/>
      <c r="F154" s="10" t="str">
        <f>IFERROR(VLOOKUP(E154, 'Data References'!$C$3:$D$55, 2, FALSE),"")</f>
        <v/>
      </c>
      <c r="G154" s="10" t="str">
        <f>IFERROR(VLOOKUP(F154,'Data References'!$D$3:$E$55,2,FALSE),"")</f>
        <v/>
      </c>
      <c r="H154" s="10" t="str">
        <f t="shared" si="12"/>
        <v/>
      </c>
      <c r="I154" s="10" t="str">
        <f t="shared" si="13"/>
        <v/>
      </c>
      <c r="J154" s="10"/>
      <c r="K154" s="10" t="str">
        <f t="shared" si="14"/>
        <v/>
      </c>
      <c r="L154" s="7" t="str">
        <f t="shared" si="15"/>
        <v/>
      </c>
      <c r="M154" s="7"/>
      <c r="N154" s="7"/>
      <c r="O154" s="7"/>
      <c r="P154" s="7"/>
      <c r="Q154" s="7" t="str">
        <f t="shared" si="16"/>
        <v/>
      </c>
      <c r="R154" s="14"/>
      <c r="S154" s="7" t="str">
        <f t="shared" si="17"/>
        <v/>
      </c>
      <c r="T154" s="2"/>
    </row>
    <row r="155" spans="1:20" x14ac:dyDescent="0.25">
      <c r="A155" s="14"/>
      <c r="B155" s="7"/>
      <c r="C155" s="7"/>
      <c r="D155" s="7"/>
      <c r="E155" s="10"/>
      <c r="F155" s="10" t="str">
        <f>IFERROR(VLOOKUP(E155, 'Data References'!$C$3:$D$55, 2, FALSE),"")</f>
        <v/>
      </c>
      <c r="G155" s="10" t="str">
        <f>IFERROR(VLOOKUP(F155,'Data References'!$D$3:$E$55,2,FALSE),"")</f>
        <v/>
      </c>
      <c r="H155" s="10" t="str">
        <f t="shared" si="12"/>
        <v/>
      </c>
      <c r="I155" s="10" t="str">
        <f t="shared" si="13"/>
        <v/>
      </c>
      <c r="J155" s="10"/>
      <c r="K155" s="10" t="str">
        <f t="shared" si="14"/>
        <v/>
      </c>
      <c r="L155" s="7" t="str">
        <f t="shared" si="15"/>
        <v/>
      </c>
      <c r="M155" s="7"/>
      <c r="N155" s="7"/>
      <c r="O155" s="7"/>
      <c r="P155" s="7"/>
      <c r="Q155" s="7" t="str">
        <f t="shared" si="16"/>
        <v/>
      </c>
      <c r="R155" s="14"/>
      <c r="S155" s="7" t="str">
        <f t="shared" si="17"/>
        <v/>
      </c>
      <c r="T155" s="2"/>
    </row>
    <row r="156" spans="1:20" x14ac:dyDescent="0.25">
      <c r="A156" s="14"/>
      <c r="B156" s="7"/>
      <c r="C156" s="7"/>
      <c r="D156" s="7"/>
      <c r="E156" s="10"/>
      <c r="F156" s="10" t="str">
        <f>IFERROR(VLOOKUP(E156, 'Data References'!$C$3:$D$55, 2, FALSE),"")</f>
        <v/>
      </c>
      <c r="G156" s="10" t="str">
        <f>IFERROR(VLOOKUP(F156,'Data References'!$D$3:$E$55,2,FALSE),"")</f>
        <v/>
      </c>
      <c r="H156" s="10" t="str">
        <f t="shared" si="12"/>
        <v/>
      </c>
      <c r="I156" s="10" t="str">
        <f t="shared" si="13"/>
        <v/>
      </c>
      <c r="J156" s="10"/>
      <c r="K156" s="10" t="str">
        <f t="shared" si="14"/>
        <v/>
      </c>
      <c r="L156" s="7" t="str">
        <f t="shared" si="15"/>
        <v/>
      </c>
      <c r="M156" s="7"/>
      <c r="N156" s="7"/>
      <c r="O156" s="7"/>
      <c r="P156" s="7"/>
      <c r="Q156" s="7" t="str">
        <f t="shared" si="16"/>
        <v/>
      </c>
      <c r="R156" s="14"/>
      <c r="S156" s="7" t="str">
        <f t="shared" si="17"/>
        <v/>
      </c>
      <c r="T156" s="2"/>
    </row>
    <row r="157" spans="1:20" x14ac:dyDescent="0.25">
      <c r="A157" s="14"/>
      <c r="B157" s="7"/>
      <c r="C157" s="7"/>
      <c r="D157" s="7"/>
      <c r="E157" s="10"/>
      <c r="F157" s="10" t="str">
        <f>IFERROR(VLOOKUP(E157, 'Data References'!$C$3:$D$55, 2, FALSE),"")</f>
        <v/>
      </c>
      <c r="G157" s="10" t="str">
        <f>IFERROR(VLOOKUP(F157,'Data References'!$D$3:$E$55,2,FALSE),"")</f>
        <v/>
      </c>
      <c r="H157" s="10" t="str">
        <f t="shared" si="12"/>
        <v/>
      </c>
      <c r="I157" s="10" t="str">
        <f t="shared" si="13"/>
        <v/>
      </c>
      <c r="J157" s="10"/>
      <c r="K157" s="10" t="str">
        <f t="shared" si="14"/>
        <v/>
      </c>
      <c r="L157" s="7" t="str">
        <f t="shared" si="15"/>
        <v/>
      </c>
      <c r="M157" s="7"/>
      <c r="N157" s="7"/>
      <c r="O157" s="7"/>
      <c r="P157" s="7"/>
      <c r="Q157" s="7" t="str">
        <f t="shared" si="16"/>
        <v/>
      </c>
      <c r="R157" s="14"/>
      <c r="S157" s="7" t="str">
        <f t="shared" si="17"/>
        <v/>
      </c>
      <c r="T157" s="2"/>
    </row>
    <row r="158" spans="1:20" x14ac:dyDescent="0.25">
      <c r="A158" s="14"/>
      <c r="B158" s="7"/>
      <c r="C158" s="7"/>
      <c r="D158" s="7"/>
      <c r="E158" s="10"/>
      <c r="F158" s="10" t="str">
        <f>IFERROR(VLOOKUP(E158, 'Data References'!$C$3:$D$55, 2, FALSE),"")</f>
        <v/>
      </c>
      <c r="G158" s="10" t="str">
        <f>IFERROR(VLOOKUP(F158,'Data References'!$D$3:$E$55,2,FALSE),"")</f>
        <v/>
      </c>
      <c r="H158" s="10" t="str">
        <f t="shared" si="12"/>
        <v/>
      </c>
      <c r="I158" s="10" t="str">
        <f t="shared" si="13"/>
        <v/>
      </c>
      <c r="J158" s="10"/>
      <c r="K158" s="10" t="str">
        <f t="shared" si="14"/>
        <v/>
      </c>
      <c r="L158" s="7" t="str">
        <f t="shared" si="15"/>
        <v/>
      </c>
      <c r="M158" s="7"/>
      <c r="N158" s="7"/>
      <c r="O158" s="7"/>
      <c r="P158" s="7"/>
      <c r="Q158" s="7" t="str">
        <f t="shared" si="16"/>
        <v/>
      </c>
      <c r="R158" s="14"/>
      <c r="S158" s="7" t="str">
        <f t="shared" si="17"/>
        <v/>
      </c>
      <c r="T158" s="2"/>
    </row>
    <row r="159" spans="1:20" x14ac:dyDescent="0.25">
      <c r="A159" s="14"/>
      <c r="B159" s="7"/>
      <c r="C159" s="7"/>
      <c r="D159" s="7"/>
      <c r="E159" s="10"/>
      <c r="F159" s="10" t="str">
        <f>IFERROR(VLOOKUP(E159, 'Data References'!$C$3:$D$55, 2, FALSE),"")</f>
        <v/>
      </c>
      <c r="G159" s="10" t="str">
        <f>IFERROR(VLOOKUP(F159,'Data References'!$D$3:$E$55,2,FALSE),"")</f>
        <v/>
      </c>
      <c r="H159" s="10" t="str">
        <f t="shared" si="12"/>
        <v/>
      </c>
      <c r="I159" s="10" t="str">
        <f t="shared" si="13"/>
        <v/>
      </c>
      <c r="J159" s="10"/>
      <c r="K159" s="10" t="str">
        <f t="shared" si="14"/>
        <v/>
      </c>
      <c r="L159" s="7" t="str">
        <f t="shared" si="15"/>
        <v/>
      </c>
      <c r="M159" s="7"/>
      <c r="N159" s="7"/>
      <c r="O159" s="7"/>
      <c r="P159" s="7"/>
      <c r="Q159" s="7" t="str">
        <f t="shared" si="16"/>
        <v/>
      </c>
      <c r="R159" s="14"/>
      <c r="S159" s="7" t="str">
        <f t="shared" si="17"/>
        <v/>
      </c>
      <c r="T159" s="2"/>
    </row>
    <row r="160" spans="1:20" x14ac:dyDescent="0.25">
      <c r="A160" s="14"/>
      <c r="B160" s="7"/>
      <c r="C160" s="7"/>
      <c r="D160" s="7"/>
      <c r="E160" s="10"/>
      <c r="F160" s="10" t="str">
        <f>IFERROR(VLOOKUP(E160, 'Data References'!$C$3:$D$55, 2, FALSE),"")</f>
        <v/>
      </c>
      <c r="G160" s="10" t="str">
        <f>IFERROR(VLOOKUP(F160,'Data References'!$D$3:$E$55,2,FALSE),"")</f>
        <v/>
      </c>
      <c r="H160" s="10" t="str">
        <f t="shared" si="12"/>
        <v/>
      </c>
      <c r="I160" s="10" t="str">
        <f t="shared" si="13"/>
        <v/>
      </c>
      <c r="J160" s="10"/>
      <c r="K160" s="10" t="str">
        <f t="shared" si="14"/>
        <v/>
      </c>
      <c r="L160" s="7" t="str">
        <f t="shared" si="15"/>
        <v/>
      </c>
      <c r="M160" s="7"/>
      <c r="N160" s="7"/>
      <c r="O160" s="7"/>
      <c r="P160" s="7"/>
      <c r="Q160" s="7" t="str">
        <f t="shared" si="16"/>
        <v/>
      </c>
      <c r="R160" s="14"/>
      <c r="S160" s="7" t="str">
        <f t="shared" si="17"/>
        <v/>
      </c>
      <c r="T160" s="2"/>
    </row>
    <row r="161" spans="1:20" x14ac:dyDescent="0.25">
      <c r="A161" s="14"/>
      <c r="B161" s="7"/>
      <c r="C161" s="7"/>
      <c r="D161" s="7"/>
      <c r="E161" s="10"/>
      <c r="F161" s="10" t="str">
        <f>IFERROR(VLOOKUP(E161, 'Data References'!$C$3:$D$55, 2, FALSE),"")</f>
        <v/>
      </c>
      <c r="G161" s="10" t="str">
        <f>IFERROR(VLOOKUP(F161,'Data References'!$D$3:$E$55,2,FALSE),"")</f>
        <v/>
      </c>
      <c r="H161" s="10" t="str">
        <f t="shared" si="12"/>
        <v/>
      </c>
      <c r="I161" s="10" t="str">
        <f t="shared" si="13"/>
        <v/>
      </c>
      <c r="J161" s="10"/>
      <c r="K161" s="10" t="str">
        <f t="shared" si="14"/>
        <v/>
      </c>
      <c r="L161" s="7" t="str">
        <f t="shared" si="15"/>
        <v/>
      </c>
      <c r="M161" s="7"/>
      <c r="N161" s="7"/>
      <c r="O161" s="7"/>
      <c r="P161" s="7"/>
      <c r="Q161" s="7" t="str">
        <f t="shared" si="16"/>
        <v/>
      </c>
      <c r="R161" s="14"/>
      <c r="S161" s="7" t="str">
        <f t="shared" si="17"/>
        <v/>
      </c>
      <c r="T161" s="2"/>
    </row>
    <row r="162" spans="1:20" x14ac:dyDescent="0.25">
      <c r="A162" s="14"/>
      <c r="B162" s="7"/>
      <c r="C162" s="7"/>
      <c r="D162" s="7"/>
      <c r="E162" s="10"/>
      <c r="F162" s="10" t="str">
        <f>IFERROR(VLOOKUP(E162, 'Data References'!$C$3:$D$55, 2, FALSE),"")</f>
        <v/>
      </c>
      <c r="G162" s="10" t="str">
        <f>IFERROR(VLOOKUP(F162,'Data References'!$D$3:$E$55,2,FALSE),"")</f>
        <v/>
      </c>
      <c r="H162" s="10" t="str">
        <f t="shared" si="12"/>
        <v/>
      </c>
      <c r="I162" s="10" t="str">
        <f t="shared" si="13"/>
        <v/>
      </c>
      <c r="J162" s="10"/>
      <c r="K162" s="10" t="str">
        <f t="shared" si="14"/>
        <v/>
      </c>
      <c r="L162" s="7" t="str">
        <f t="shared" si="15"/>
        <v/>
      </c>
      <c r="M162" s="7"/>
      <c r="N162" s="7"/>
      <c r="O162" s="7"/>
      <c r="P162" s="7"/>
      <c r="Q162" s="7" t="str">
        <f t="shared" si="16"/>
        <v/>
      </c>
      <c r="R162" s="14"/>
      <c r="S162" s="7" t="str">
        <f t="shared" si="17"/>
        <v/>
      </c>
      <c r="T162" s="2"/>
    </row>
    <row r="163" spans="1:20" x14ac:dyDescent="0.25">
      <c r="A163" s="14"/>
      <c r="B163" s="7"/>
      <c r="C163" s="7"/>
      <c r="D163" s="7"/>
      <c r="E163" s="10"/>
      <c r="F163" s="10" t="str">
        <f>IFERROR(VLOOKUP(E163, 'Data References'!$C$3:$D$55, 2, FALSE),"")</f>
        <v/>
      </c>
      <c r="G163" s="10" t="str">
        <f>IFERROR(VLOOKUP(F163,'Data References'!$D$3:$E$55,2,FALSE),"")</f>
        <v/>
      </c>
      <c r="H163" s="10" t="str">
        <f t="shared" si="12"/>
        <v/>
      </c>
      <c r="I163" s="10" t="str">
        <f t="shared" si="13"/>
        <v/>
      </c>
      <c r="J163" s="10"/>
      <c r="K163" s="10" t="str">
        <f t="shared" si="14"/>
        <v/>
      </c>
      <c r="L163" s="7" t="str">
        <f t="shared" si="15"/>
        <v/>
      </c>
      <c r="M163" s="7"/>
      <c r="N163" s="7"/>
      <c r="O163" s="7"/>
      <c r="P163" s="7"/>
      <c r="Q163" s="7" t="str">
        <f t="shared" si="16"/>
        <v/>
      </c>
      <c r="R163" s="14"/>
      <c r="S163" s="7" t="str">
        <f t="shared" si="17"/>
        <v/>
      </c>
      <c r="T163" s="2"/>
    </row>
    <row r="164" spans="1:20" x14ac:dyDescent="0.25">
      <c r="A164" s="14"/>
      <c r="B164" s="7"/>
      <c r="C164" s="7"/>
      <c r="D164" s="7"/>
      <c r="E164" s="10"/>
      <c r="F164" s="10" t="str">
        <f>IFERROR(VLOOKUP(E164, 'Data References'!$C$3:$D$55, 2, FALSE),"")</f>
        <v/>
      </c>
      <c r="G164" s="10" t="str">
        <f>IFERROR(VLOOKUP(F164,'Data References'!$D$3:$E$55,2,FALSE),"")</f>
        <v/>
      </c>
      <c r="H164" s="10" t="str">
        <f t="shared" si="12"/>
        <v/>
      </c>
      <c r="I164" s="10" t="str">
        <f t="shared" si="13"/>
        <v/>
      </c>
      <c r="J164" s="10"/>
      <c r="K164" s="10" t="str">
        <f t="shared" si="14"/>
        <v/>
      </c>
      <c r="L164" s="7" t="str">
        <f t="shared" si="15"/>
        <v/>
      </c>
      <c r="M164" s="7"/>
      <c r="N164" s="7"/>
      <c r="O164" s="7"/>
      <c r="P164" s="7"/>
      <c r="Q164" s="7" t="str">
        <f t="shared" si="16"/>
        <v/>
      </c>
      <c r="R164" s="14"/>
      <c r="S164" s="7" t="str">
        <f t="shared" si="17"/>
        <v/>
      </c>
      <c r="T164" s="2"/>
    </row>
    <row r="165" spans="1:20" x14ac:dyDescent="0.25">
      <c r="A165" s="14"/>
      <c r="B165" s="7"/>
      <c r="C165" s="7"/>
      <c r="D165" s="7"/>
      <c r="E165" s="10"/>
      <c r="F165" s="10" t="str">
        <f>IFERROR(VLOOKUP(E165, 'Data References'!$C$3:$D$55, 2, FALSE),"")</f>
        <v/>
      </c>
      <c r="G165" s="10" t="str">
        <f>IFERROR(VLOOKUP(F165,'Data References'!$D$3:$E$55,2,FALSE),"")</f>
        <v/>
      </c>
      <c r="H165" s="10" t="str">
        <f t="shared" si="12"/>
        <v/>
      </c>
      <c r="I165" s="10" t="str">
        <f t="shared" si="13"/>
        <v/>
      </c>
      <c r="J165" s="10"/>
      <c r="K165" s="10" t="str">
        <f t="shared" si="14"/>
        <v/>
      </c>
      <c r="L165" s="7" t="str">
        <f t="shared" si="15"/>
        <v/>
      </c>
      <c r="M165" s="7"/>
      <c r="N165" s="7"/>
      <c r="O165" s="7"/>
      <c r="P165" s="7"/>
      <c r="Q165" s="7" t="str">
        <f t="shared" si="16"/>
        <v/>
      </c>
      <c r="R165" s="14"/>
      <c r="S165" s="7" t="str">
        <f t="shared" si="17"/>
        <v/>
      </c>
      <c r="T165" s="2"/>
    </row>
    <row r="166" spans="1:20" x14ac:dyDescent="0.25">
      <c r="A166" s="14"/>
      <c r="B166" s="7"/>
      <c r="C166" s="7"/>
      <c r="D166" s="7"/>
      <c r="E166" s="10"/>
      <c r="F166" s="10" t="str">
        <f>IFERROR(VLOOKUP(E166, 'Data References'!$C$3:$D$55, 2, FALSE),"")</f>
        <v/>
      </c>
      <c r="G166" s="10" t="str">
        <f>IFERROR(VLOOKUP(F166,'Data References'!$D$3:$E$55,2,FALSE),"")</f>
        <v/>
      </c>
      <c r="H166" s="10" t="str">
        <f t="shared" si="12"/>
        <v/>
      </c>
      <c r="I166" s="10" t="str">
        <f t="shared" si="13"/>
        <v/>
      </c>
      <c r="J166" s="10"/>
      <c r="K166" s="10" t="str">
        <f t="shared" si="14"/>
        <v/>
      </c>
      <c r="L166" s="7" t="str">
        <f t="shared" si="15"/>
        <v/>
      </c>
      <c r="M166" s="7"/>
      <c r="N166" s="7"/>
      <c r="O166" s="7"/>
      <c r="P166" s="7"/>
      <c r="Q166" s="7" t="str">
        <f t="shared" si="16"/>
        <v/>
      </c>
      <c r="R166" s="14"/>
      <c r="S166" s="7" t="str">
        <f t="shared" si="17"/>
        <v/>
      </c>
      <c r="T166" s="2"/>
    </row>
    <row r="167" spans="1:20" x14ac:dyDescent="0.25">
      <c r="A167" s="14"/>
      <c r="B167" s="7"/>
      <c r="C167" s="7"/>
      <c r="D167" s="7"/>
      <c r="E167" s="10"/>
      <c r="F167" s="10" t="str">
        <f>IFERROR(VLOOKUP(E167, 'Data References'!$C$3:$D$55, 2, FALSE),"")</f>
        <v/>
      </c>
      <c r="G167" s="10" t="str">
        <f>IFERROR(VLOOKUP(F167,'Data References'!$D$3:$E$55,2,FALSE),"")</f>
        <v/>
      </c>
      <c r="H167" s="10" t="str">
        <f t="shared" si="12"/>
        <v/>
      </c>
      <c r="I167" s="10" t="str">
        <f t="shared" si="13"/>
        <v/>
      </c>
      <c r="J167" s="10"/>
      <c r="K167" s="10" t="str">
        <f t="shared" si="14"/>
        <v/>
      </c>
      <c r="L167" s="7" t="str">
        <f t="shared" si="15"/>
        <v/>
      </c>
      <c r="M167" s="7"/>
      <c r="N167" s="7"/>
      <c r="O167" s="7"/>
      <c r="P167" s="7"/>
      <c r="Q167" s="7" t="str">
        <f t="shared" si="16"/>
        <v/>
      </c>
      <c r="R167" s="14"/>
      <c r="S167" s="7" t="str">
        <f t="shared" si="17"/>
        <v/>
      </c>
      <c r="T167" s="2"/>
    </row>
    <row r="168" spans="1:20" x14ac:dyDescent="0.25">
      <c r="A168" s="14"/>
      <c r="B168" s="7"/>
      <c r="C168" s="7"/>
      <c r="D168" s="7"/>
      <c r="E168" s="10"/>
      <c r="F168" s="10" t="str">
        <f>IFERROR(VLOOKUP(E168, 'Data References'!$C$3:$D$55, 2, FALSE),"")</f>
        <v/>
      </c>
      <c r="G168" s="10" t="str">
        <f>IFERROR(VLOOKUP(F168,'Data References'!$D$3:$E$55,2,FALSE),"")</f>
        <v/>
      </c>
      <c r="H168" s="10" t="str">
        <f t="shared" si="12"/>
        <v/>
      </c>
      <c r="I168" s="10" t="str">
        <f t="shared" si="13"/>
        <v/>
      </c>
      <c r="J168" s="10"/>
      <c r="K168" s="10" t="str">
        <f t="shared" si="14"/>
        <v/>
      </c>
      <c r="L168" s="7" t="str">
        <f t="shared" si="15"/>
        <v/>
      </c>
      <c r="M168" s="7"/>
      <c r="N168" s="7"/>
      <c r="O168" s="7"/>
      <c r="P168" s="7"/>
      <c r="Q168" s="7" t="str">
        <f t="shared" si="16"/>
        <v/>
      </c>
      <c r="R168" s="14"/>
      <c r="S168" s="7" t="str">
        <f t="shared" si="17"/>
        <v/>
      </c>
      <c r="T168" s="2"/>
    </row>
    <row r="169" spans="1:20" x14ac:dyDescent="0.25">
      <c r="A169" s="14"/>
      <c r="B169" s="7"/>
      <c r="C169" s="7"/>
      <c r="D169" s="7"/>
      <c r="E169" s="10"/>
      <c r="F169" s="10" t="str">
        <f>IFERROR(VLOOKUP(E169, 'Data References'!$C$3:$D$55, 2, FALSE),"")</f>
        <v/>
      </c>
      <c r="G169" s="10" t="str">
        <f>IFERROR(VLOOKUP(F169,'Data References'!$D$3:$E$55,2,FALSE),"")</f>
        <v/>
      </c>
      <c r="H169" s="10" t="str">
        <f t="shared" si="12"/>
        <v/>
      </c>
      <c r="I169" s="10" t="str">
        <f t="shared" si="13"/>
        <v/>
      </c>
      <c r="J169" s="10"/>
      <c r="K169" s="10" t="str">
        <f t="shared" si="14"/>
        <v/>
      </c>
      <c r="L169" s="7" t="str">
        <f t="shared" si="15"/>
        <v/>
      </c>
      <c r="M169" s="7"/>
      <c r="N169" s="7"/>
      <c r="O169" s="7"/>
      <c r="P169" s="7"/>
      <c r="Q169" s="7" t="str">
        <f t="shared" si="16"/>
        <v/>
      </c>
      <c r="R169" s="14"/>
      <c r="S169" s="7" t="str">
        <f t="shared" si="17"/>
        <v/>
      </c>
      <c r="T169" s="2"/>
    </row>
    <row r="170" spans="1:20" x14ac:dyDescent="0.25">
      <c r="A170" s="14"/>
      <c r="B170" s="7"/>
      <c r="C170" s="7"/>
      <c r="D170" s="7"/>
      <c r="E170" s="10"/>
      <c r="F170" s="10" t="str">
        <f>IFERROR(VLOOKUP(E170, 'Data References'!$C$3:$D$55, 2, FALSE),"")</f>
        <v/>
      </c>
      <c r="G170" s="10" t="str">
        <f>IFERROR(VLOOKUP(F170,'Data References'!$D$3:$E$55,2,FALSE),"")</f>
        <v/>
      </c>
      <c r="H170" s="10" t="str">
        <f t="shared" si="12"/>
        <v/>
      </c>
      <c r="I170" s="10" t="str">
        <f t="shared" si="13"/>
        <v/>
      </c>
      <c r="J170" s="10"/>
      <c r="K170" s="10" t="str">
        <f t="shared" si="14"/>
        <v/>
      </c>
      <c r="L170" s="7" t="str">
        <f t="shared" si="15"/>
        <v/>
      </c>
      <c r="M170" s="7"/>
      <c r="N170" s="7"/>
      <c r="O170" s="7"/>
      <c r="P170" s="7"/>
      <c r="Q170" s="7" t="str">
        <f t="shared" si="16"/>
        <v/>
      </c>
      <c r="R170" s="14"/>
      <c r="S170" s="7" t="str">
        <f t="shared" si="17"/>
        <v/>
      </c>
      <c r="T170" s="2"/>
    </row>
    <row r="171" spans="1:20" x14ac:dyDescent="0.25">
      <c r="A171" s="14"/>
      <c r="B171" s="7"/>
      <c r="C171" s="7"/>
      <c r="D171" s="7"/>
      <c r="E171" s="10"/>
      <c r="F171" s="10" t="str">
        <f>IFERROR(VLOOKUP(E171, 'Data References'!$C$3:$D$55, 2, FALSE),"")</f>
        <v/>
      </c>
      <c r="G171" s="10" t="str">
        <f>IFERROR(VLOOKUP(F171,'Data References'!$D$3:$E$55,2,FALSE),"")</f>
        <v/>
      </c>
      <c r="H171" s="10" t="str">
        <f t="shared" si="12"/>
        <v/>
      </c>
      <c r="I171" s="10" t="str">
        <f t="shared" si="13"/>
        <v/>
      </c>
      <c r="J171" s="10"/>
      <c r="K171" s="10" t="str">
        <f t="shared" si="14"/>
        <v/>
      </c>
      <c r="L171" s="7" t="str">
        <f t="shared" si="15"/>
        <v/>
      </c>
      <c r="M171" s="7"/>
      <c r="N171" s="7"/>
      <c r="O171" s="7"/>
      <c r="P171" s="7"/>
      <c r="Q171" s="7" t="str">
        <f t="shared" si="16"/>
        <v/>
      </c>
      <c r="R171" s="14"/>
      <c r="S171" s="7" t="str">
        <f t="shared" si="17"/>
        <v/>
      </c>
      <c r="T171" s="2"/>
    </row>
    <row r="172" spans="1:20" x14ac:dyDescent="0.25">
      <c r="A172" s="14"/>
      <c r="B172" s="7"/>
      <c r="C172" s="7"/>
      <c r="D172" s="7"/>
      <c r="E172" s="10"/>
      <c r="F172" s="10" t="str">
        <f>IFERROR(VLOOKUP(E172, 'Data References'!$C$3:$D$55, 2, FALSE),"")</f>
        <v/>
      </c>
      <c r="G172" s="10" t="str">
        <f>IFERROR(VLOOKUP(F172,'Data References'!$D$3:$E$55,2,FALSE),"")</f>
        <v/>
      </c>
      <c r="H172" s="10" t="str">
        <f t="shared" si="12"/>
        <v/>
      </c>
      <c r="I172" s="10" t="str">
        <f t="shared" si="13"/>
        <v/>
      </c>
      <c r="J172" s="10"/>
      <c r="K172" s="10" t="str">
        <f t="shared" si="14"/>
        <v/>
      </c>
      <c r="L172" s="7" t="str">
        <f t="shared" si="15"/>
        <v/>
      </c>
      <c r="M172" s="7"/>
      <c r="N172" s="7"/>
      <c r="O172" s="7"/>
      <c r="P172" s="7"/>
      <c r="Q172" s="7" t="str">
        <f t="shared" si="16"/>
        <v/>
      </c>
      <c r="R172" s="14"/>
      <c r="S172" s="7" t="str">
        <f t="shared" si="17"/>
        <v/>
      </c>
      <c r="T172" s="2"/>
    </row>
    <row r="173" spans="1:20" x14ac:dyDescent="0.25">
      <c r="A173" s="14"/>
      <c r="B173" s="7"/>
      <c r="C173" s="7"/>
      <c r="D173" s="7"/>
      <c r="E173" s="10"/>
      <c r="F173" s="10" t="str">
        <f>IFERROR(VLOOKUP(E173, 'Data References'!$C$3:$D$55, 2, FALSE),"")</f>
        <v/>
      </c>
      <c r="G173" s="10" t="str">
        <f>IFERROR(VLOOKUP(F173,'Data References'!$D$3:$E$55,2,FALSE),"")</f>
        <v/>
      </c>
      <c r="H173" s="10" t="str">
        <f t="shared" si="12"/>
        <v/>
      </c>
      <c r="I173" s="10" t="str">
        <f t="shared" si="13"/>
        <v/>
      </c>
      <c r="J173" s="10"/>
      <c r="K173" s="10" t="str">
        <f t="shared" si="14"/>
        <v/>
      </c>
      <c r="L173" s="7" t="str">
        <f t="shared" si="15"/>
        <v/>
      </c>
      <c r="M173" s="7"/>
      <c r="N173" s="7"/>
      <c r="O173" s="7"/>
      <c r="P173" s="7"/>
      <c r="Q173" s="7" t="str">
        <f t="shared" si="16"/>
        <v/>
      </c>
      <c r="R173" s="14"/>
      <c r="S173" s="7" t="str">
        <f t="shared" si="17"/>
        <v/>
      </c>
      <c r="T173" s="2"/>
    </row>
    <row r="174" spans="1:20" x14ac:dyDescent="0.25">
      <c r="A174" s="14"/>
      <c r="B174" s="7"/>
      <c r="C174" s="7"/>
      <c r="D174" s="7"/>
      <c r="E174" s="10"/>
      <c r="F174" s="10" t="str">
        <f>IFERROR(VLOOKUP(E174, 'Data References'!$C$3:$D$55, 2, FALSE),"")</f>
        <v/>
      </c>
      <c r="G174" s="10" t="str">
        <f>IFERROR(VLOOKUP(F174,'Data References'!$D$3:$E$55,2,FALSE),"")</f>
        <v/>
      </c>
      <c r="H174" s="10" t="str">
        <f t="shared" si="12"/>
        <v/>
      </c>
      <c r="I174" s="10" t="str">
        <f t="shared" si="13"/>
        <v/>
      </c>
      <c r="J174" s="10"/>
      <c r="K174" s="10" t="str">
        <f t="shared" si="14"/>
        <v/>
      </c>
      <c r="L174" s="7" t="str">
        <f t="shared" si="15"/>
        <v/>
      </c>
      <c r="M174" s="7"/>
      <c r="N174" s="7"/>
      <c r="O174" s="7"/>
      <c r="P174" s="7"/>
      <c r="Q174" s="7" t="str">
        <f t="shared" si="16"/>
        <v/>
      </c>
      <c r="R174" s="14"/>
      <c r="S174" s="7" t="str">
        <f t="shared" si="17"/>
        <v/>
      </c>
      <c r="T174" s="2"/>
    </row>
    <row r="175" spans="1:20" x14ac:dyDescent="0.25">
      <c r="A175" s="14"/>
      <c r="B175" s="7"/>
      <c r="C175" s="7"/>
      <c r="D175" s="7"/>
      <c r="E175" s="10"/>
      <c r="F175" s="10" t="str">
        <f>IFERROR(VLOOKUP(E175, 'Data References'!$C$3:$D$55, 2, FALSE),"")</f>
        <v/>
      </c>
      <c r="G175" s="10" t="str">
        <f>IFERROR(VLOOKUP(F175,'Data References'!$D$3:$E$55,2,FALSE),"")</f>
        <v/>
      </c>
      <c r="H175" s="10" t="str">
        <f t="shared" si="12"/>
        <v/>
      </c>
      <c r="I175" s="10" t="str">
        <f t="shared" si="13"/>
        <v/>
      </c>
      <c r="J175" s="10"/>
      <c r="K175" s="10" t="str">
        <f t="shared" si="14"/>
        <v/>
      </c>
      <c r="L175" s="7" t="str">
        <f t="shared" si="15"/>
        <v/>
      </c>
      <c r="M175" s="7"/>
      <c r="N175" s="7"/>
      <c r="O175" s="7"/>
      <c r="P175" s="7"/>
      <c r="Q175" s="7" t="str">
        <f t="shared" si="16"/>
        <v/>
      </c>
      <c r="R175" s="14"/>
      <c r="S175" s="7" t="str">
        <f t="shared" si="17"/>
        <v/>
      </c>
      <c r="T175" s="2"/>
    </row>
    <row r="176" spans="1:20" x14ac:dyDescent="0.25">
      <c r="A176" s="14"/>
      <c r="B176" s="7"/>
      <c r="C176" s="7"/>
      <c r="D176" s="7"/>
      <c r="E176" s="10"/>
      <c r="F176" s="10" t="str">
        <f>IFERROR(VLOOKUP(E176, 'Data References'!$C$3:$D$55, 2, FALSE),"")</f>
        <v/>
      </c>
      <c r="G176" s="10" t="str">
        <f>IFERROR(VLOOKUP(F176,'Data References'!$D$3:$E$55,2,FALSE),"")</f>
        <v/>
      </c>
      <c r="H176" s="10" t="str">
        <f t="shared" si="12"/>
        <v/>
      </c>
      <c r="I176" s="10" t="str">
        <f t="shared" si="13"/>
        <v/>
      </c>
      <c r="J176" s="10"/>
      <c r="K176" s="10" t="str">
        <f t="shared" si="14"/>
        <v/>
      </c>
      <c r="L176" s="7" t="str">
        <f t="shared" si="15"/>
        <v/>
      </c>
      <c r="M176" s="7"/>
      <c r="N176" s="7"/>
      <c r="O176" s="7"/>
      <c r="P176" s="7"/>
      <c r="Q176" s="7" t="str">
        <f t="shared" si="16"/>
        <v/>
      </c>
      <c r="R176" s="14"/>
      <c r="S176" s="7" t="str">
        <f t="shared" si="17"/>
        <v/>
      </c>
      <c r="T176" s="2"/>
    </row>
    <row r="177" spans="1:20" x14ac:dyDescent="0.25">
      <c r="A177" s="14"/>
      <c r="B177" s="7"/>
      <c r="C177" s="7"/>
      <c r="D177" s="7"/>
      <c r="E177" s="10"/>
      <c r="F177" s="10" t="str">
        <f>IFERROR(VLOOKUP(E177, 'Data References'!$C$3:$D$55, 2, FALSE),"")</f>
        <v/>
      </c>
      <c r="G177" s="10" t="str">
        <f>IFERROR(VLOOKUP(F177,'Data References'!$D$3:$E$55,2,FALSE),"")</f>
        <v/>
      </c>
      <c r="H177" s="10" t="str">
        <f t="shared" si="12"/>
        <v/>
      </c>
      <c r="I177" s="10" t="str">
        <f t="shared" si="13"/>
        <v/>
      </c>
      <c r="J177" s="10"/>
      <c r="K177" s="10" t="str">
        <f t="shared" si="14"/>
        <v/>
      </c>
      <c r="L177" s="7" t="str">
        <f t="shared" si="15"/>
        <v/>
      </c>
      <c r="M177" s="7"/>
      <c r="N177" s="7"/>
      <c r="O177" s="7"/>
      <c r="P177" s="7"/>
      <c r="Q177" s="7" t="str">
        <f t="shared" si="16"/>
        <v/>
      </c>
      <c r="R177" s="14"/>
      <c r="S177" s="7" t="str">
        <f t="shared" si="17"/>
        <v/>
      </c>
      <c r="T177" s="2"/>
    </row>
    <row r="178" spans="1:20" x14ac:dyDescent="0.25">
      <c r="A178" s="14"/>
      <c r="B178" s="7"/>
      <c r="C178" s="7"/>
      <c r="D178" s="7"/>
      <c r="E178" s="10"/>
      <c r="F178" s="10" t="str">
        <f>IFERROR(VLOOKUP(E178, 'Data References'!$C$3:$D$55, 2, FALSE),"")</f>
        <v/>
      </c>
      <c r="G178" s="10" t="str">
        <f>IFERROR(VLOOKUP(F178,'Data References'!$D$3:$E$55,2,FALSE),"")</f>
        <v/>
      </c>
      <c r="H178" s="10" t="str">
        <f t="shared" si="12"/>
        <v/>
      </c>
      <c r="I178" s="10" t="str">
        <f t="shared" si="13"/>
        <v/>
      </c>
      <c r="J178" s="10"/>
      <c r="K178" s="10" t="str">
        <f t="shared" si="14"/>
        <v/>
      </c>
      <c r="L178" s="7" t="str">
        <f t="shared" si="15"/>
        <v/>
      </c>
      <c r="M178" s="7"/>
      <c r="N178" s="7"/>
      <c r="O178" s="7"/>
      <c r="P178" s="7"/>
      <c r="Q178" s="7" t="str">
        <f t="shared" si="16"/>
        <v/>
      </c>
      <c r="R178" s="14"/>
      <c r="S178" s="7" t="str">
        <f t="shared" si="17"/>
        <v/>
      </c>
      <c r="T178" s="2"/>
    </row>
    <row r="179" spans="1:20" x14ac:dyDescent="0.25">
      <c r="A179" s="14"/>
      <c r="B179" s="7"/>
      <c r="C179" s="7"/>
      <c r="D179" s="7"/>
      <c r="E179" s="10"/>
      <c r="F179" s="10" t="str">
        <f>IFERROR(VLOOKUP(E179, 'Data References'!$C$3:$D$55, 2, FALSE),"")</f>
        <v/>
      </c>
      <c r="G179" s="10" t="str">
        <f>IFERROR(VLOOKUP(F179,'Data References'!$D$3:$E$55,2,FALSE),"")</f>
        <v/>
      </c>
      <c r="H179" s="10" t="str">
        <f t="shared" si="12"/>
        <v/>
      </c>
      <c r="I179" s="10" t="str">
        <f t="shared" si="13"/>
        <v/>
      </c>
      <c r="J179" s="10"/>
      <c r="K179" s="10" t="str">
        <f t="shared" si="14"/>
        <v/>
      </c>
      <c r="L179" s="7" t="str">
        <f t="shared" si="15"/>
        <v/>
      </c>
      <c r="M179" s="7"/>
      <c r="N179" s="7"/>
      <c r="O179" s="7"/>
      <c r="P179" s="7"/>
      <c r="Q179" s="7" t="str">
        <f t="shared" si="16"/>
        <v/>
      </c>
      <c r="R179" s="14"/>
      <c r="S179" s="7" t="str">
        <f t="shared" si="17"/>
        <v/>
      </c>
      <c r="T179" s="2"/>
    </row>
    <row r="180" spans="1:20" x14ac:dyDescent="0.25">
      <c r="A180" s="14"/>
      <c r="B180" s="7"/>
      <c r="C180" s="7"/>
      <c r="D180" s="7"/>
      <c r="E180" s="10"/>
      <c r="F180" s="10" t="str">
        <f>IFERROR(VLOOKUP(E180, 'Data References'!$C$3:$D$55, 2, FALSE),"")</f>
        <v/>
      </c>
      <c r="G180" s="10" t="str">
        <f>IFERROR(VLOOKUP(F180,'Data References'!$D$3:$E$55,2,FALSE),"")</f>
        <v/>
      </c>
      <c r="H180" s="10" t="str">
        <f t="shared" si="12"/>
        <v/>
      </c>
      <c r="I180" s="10" t="str">
        <f t="shared" si="13"/>
        <v/>
      </c>
      <c r="J180" s="10"/>
      <c r="K180" s="10" t="str">
        <f t="shared" si="14"/>
        <v/>
      </c>
      <c r="L180" s="7" t="str">
        <f t="shared" si="15"/>
        <v/>
      </c>
      <c r="M180" s="7"/>
      <c r="N180" s="7"/>
      <c r="O180" s="7"/>
      <c r="P180" s="7"/>
      <c r="Q180" s="7" t="str">
        <f t="shared" si="16"/>
        <v/>
      </c>
      <c r="R180" s="14"/>
      <c r="S180" s="7" t="str">
        <f t="shared" si="17"/>
        <v/>
      </c>
      <c r="T180" s="2"/>
    </row>
    <row r="181" spans="1:20" x14ac:dyDescent="0.25">
      <c r="A181" s="14"/>
      <c r="B181" s="7"/>
      <c r="C181" s="7"/>
      <c r="D181" s="7"/>
      <c r="E181" s="10"/>
      <c r="F181" s="10" t="str">
        <f>IFERROR(VLOOKUP(E181, 'Data References'!$C$3:$D$55, 2, FALSE),"")</f>
        <v/>
      </c>
      <c r="G181" s="10" t="str">
        <f>IFERROR(VLOOKUP(F181,'Data References'!$D$3:$E$55,2,FALSE),"")</f>
        <v/>
      </c>
      <c r="H181" s="10" t="str">
        <f t="shared" si="12"/>
        <v/>
      </c>
      <c r="I181" s="10" t="str">
        <f t="shared" si="13"/>
        <v/>
      </c>
      <c r="J181" s="10"/>
      <c r="K181" s="10" t="str">
        <f t="shared" si="14"/>
        <v/>
      </c>
      <c r="L181" s="7" t="str">
        <f t="shared" si="15"/>
        <v/>
      </c>
      <c r="M181" s="7"/>
      <c r="N181" s="7"/>
      <c r="O181" s="7"/>
      <c r="P181" s="7"/>
      <c r="Q181" s="7" t="str">
        <f t="shared" si="16"/>
        <v/>
      </c>
      <c r="R181" s="14"/>
      <c r="S181" s="7" t="str">
        <f t="shared" si="17"/>
        <v/>
      </c>
      <c r="T181" s="2"/>
    </row>
    <row r="182" spans="1:20" x14ac:dyDescent="0.25">
      <c r="A182" s="14"/>
      <c r="B182" s="7"/>
      <c r="C182" s="7"/>
      <c r="D182" s="7"/>
      <c r="E182" s="10"/>
      <c r="F182" s="10" t="str">
        <f>IFERROR(VLOOKUP(E182, 'Data References'!$C$3:$D$55, 2, FALSE),"")</f>
        <v/>
      </c>
      <c r="G182" s="10" t="str">
        <f>IFERROR(VLOOKUP(F182,'Data References'!$D$3:$E$55,2,FALSE),"")</f>
        <v/>
      </c>
      <c r="H182" s="10" t="str">
        <f t="shared" si="12"/>
        <v/>
      </c>
      <c r="I182" s="10" t="str">
        <f t="shared" si="13"/>
        <v/>
      </c>
      <c r="J182" s="10"/>
      <c r="K182" s="10" t="str">
        <f t="shared" si="14"/>
        <v/>
      </c>
      <c r="L182" s="7" t="str">
        <f t="shared" si="15"/>
        <v/>
      </c>
      <c r="M182" s="7"/>
      <c r="N182" s="7"/>
      <c r="O182" s="7"/>
      <c r="P182" s="7"/>
      <c r="Q182" s="7" t="str">
        <f t="shared" si="16"/>
        <v/>
      </c>
      <c r="R182" s="14"/>
      <c r="S182" s="7" t="str">
        <f t="shared" si="17"/>
        <v/>
      </c>
      <c r="T182" s="2"/>
    </row>
    <row r="183" spans="1:20" x14ac:dyDescent="0.25">
      <c r="A183" s="14"/>
      <c r="B183" s="7"/>
      <c r="C183" s="7"/>
      <c r="D183" s="7"/>
      <c r="E183" s="10"/>
      <c r="F183" s="10" t="str">
        <f>IFERROR(VLOOKUP(E183, 'Data References'!$C$3:$D$55, 2, FALSE),"")</f>
        <v/>
      </c>
      <c r="G183" s="10" t="str">
        <f>IFERROR(VLOOKUP(F183,'Data References'!$D$3:$E$55,2,FALSE),"")</f>
        <v/>
      </c>
      <c r="H183" s="10" t="str">
        <f t="shared" si="12"/>
        <v/>
      </c>
      <c r="I183" s="10" t="str">
        <f t="shared" si="13"/>
        <v/>
      </c>
      <c r="J183" s="10"/>
      <c r="K183" s="10" t="str">
        <f t="shared" si="14"/>
        <v/>
      </c>
      <c r="L183" s="7" t="str">
        <f t="shared" si="15"/>
        <v/>
      </c>
      <c r="M183" s="7"/>
      <c r="N183" s="7"/>
      <c r="O183" s="7"/>
      <c r="P183" s="7"/>
      <c r="Q183" s="7" t="str">
        <f t="shared" si="16"/>
        <v/>
      </c>
      <c r="R183" s="14"/>
      <c r="S183" s="7" t="str">
        <f t="shared" si="17"/>
        <v/>
      </c>
      <c r="T183" s="2"/>
    </row>
    <row r="184" spans="1:20" x14ac:dyDescent="0.25">
      <c r="A184" s="14"/>
      <c r="B184" s="7"/>
      <c r="C184" s="7"/>
      <c r="D184" s="7"/>
      <c r="E184" s="10"/>
      <c r="F184" s="10" t="str">
        <f>IFERROR(VLOOKUP(E184, 'Data References'!$C$3:$D$55, 2, FALSE),"")</f>
        <v/>
      </c>
      <c r="G184" s="10" t="str">
        <f>IFERROR(VLOOKUP(F184,'Data References'!$D$3:$E$55,2,FALSE),"")</f>
        <v/>
      </c>
      <c r="H184" s="10" t="str">
        <f t="shared" si="12"/>
        <v/>
      </c>
      <c r="I184" s="10" t="str">
        <f t="shared" si="13"/>
        <v/>
      </c>
      <c r="J184" s="10"/>
      <c r="K184" s="10" t="str">
        <f t="shared" si="14"/>
        <v/>
      </c>
      <c r="L184" s="7" t="str">
        <f t="shared" si="15"/>
        <v/>
      </c>
      <c r="M184" s="7"/>
      <c r="N184" s="7"/>
      <c r="O184" s="7"/>
      <c r="P184" s="7"/>
      <c r="Q184" s="7" t="str">
        <f t="shared" si="16"/>
        <v/>
      </c>
      <c r="R184" s="14"/>
      <c r="S184" s="7" t="str">
        <f t="shared" si="17"/>
        <v/>
      </c>
      <c r="T184" s="2"/>
    </row>
    <row r="185" spans="1:20" x14ac:dyDescent="0.25">
      <c r="A185" s="14"/>
      <c r="B185" s="7"/>
      <c r="C185" s="7"/>
      <c r="D185" s="7"/>
      <c r="E185" s="10"/>
      <c r="F185" s="10" t="str">
        <f>IFERROR(VLOOKUP(E185, 'Data References'!$C$3:$D$55, 2, FALSE),"")</f>
        <v/>
      </c>
      <c r="G185" s="10" t="str">
        <f>IFERROR(VLOOKUP(F185,'Data References'!$D$3:$E$55,2,FALSE),"")</f>
        <v/>
      </c>
      <c r="H185" s="10" t="str">
        <f t="shared" si="12"/>
        <v/>
      </c>
      <c r="I185" s="10" t="str">
        <f t="shared" si="13"/>
        <v/>
      </c>
      <c r="J185" s="10"/>
      <c r="K185" s="10" t="str">
        <f t="shared" si="14"/>
        <v/>
      </c>
      <c r="L185" s="7" t="str">
        <f t="shared" si="15"/>
        <v/>
      </c>
      <c r="M185" s="7"/>
      <c r="N185" s="7"/>
      <c r="O185" s="7"/>
      <c r="P185" s="7"/>
      <c r="Q185" s="7" t="str">
        <f t="shared" si="16"/>
        <v/>
      </c>
      <c r="R185" s="14"/>
      <c r="S185" s="7" t="str">
        <f t="shared" si="17"/>
        <v/>
      </c>
      <c r="T185" s="2"/>
    </row>
    <row r="186" spans="1:20" x14ac:dyDescent="0.25">
      <c r="A186" s="14"/>
      <c r="B186" s="7"/>
      <c r="C186" s="7"/>
      <c r="D186" s="7"/>
      <c r="E186" s="10"/>
      <c r="F186" s="10" t="str">
        <f>IFERROR(VLOOKUP(E186, 'Data References'!$C$3:$D$55, 2, FALSE),"")</f>
        <v/>
      </c>
      <c r="G186" s="10" t="str">
        <f>IFERROR(VLOOKUP(F186,'Data References'!$D$3:$E$55,2,FALSE),"")</f>
        <v/>
      </c>
      <c r="H186" s="10" t="str">
        <f t="shared" si="12"/>
        <v/>
      </c>
      <c r="I186" s="10" t="str">
        <f t="shared" si="13"/>
        <v/>
      </c>
      <c r="J186" s="10"/>
      <c r="K186" s="10" t="str">
        <f t="shared" si="14"/>
        <v/>
      </c>
      <c r="L186" s="7" t="str">
        <f t="shared" si="15"/>
        <v/>
      </c>
      <c r="M186" s="7"/>
      <c r="N186" s="7"/>
      <c r="O186" s="7"/>
      <c r="P186" s="7"/>
      <c r="Q186" s="7" t="str">
        <f t="shared" si="16"/>
        <v/>
      </c>
      <c r="R186" s="14"/>
      <c r="S186" s="7" t="str">
        <f t="shared" si="17"/>
        <v/>
      </c>
      <c r="T186" s="2"/>
    </row>
    <row r="187" spans="1:20" x14ac:dyDescent="0.25">
      <c r="A187" s="14"/>
      <c r="B187" s="7"/>
      <c r="C187" s="7"/>
      <c r="D187" s="7"/>
      <c r="E187" s="10"/>
      <c r="F187" s="10" t="str">
        <f>IFERROR(VLOOKUP(E187, 'Data References'!$C$3:$D$55, 2, FALSE),"")</f>
        <v/>
      </c>
      <c r="G187" s="10" t="str">
        <f>IFERROR(VLOOKUP(F187,'Data References'!$D$3:$E$55,2,FALSE),"")</f>
        <v/>
      </c>
      <c r="H187" s="10" t="str">
        <f t="shared" si="12"/>
        <v/>
      </c>
      <c r="I187" s="10" t="str">
        <f t="shared" si="13"/>
        <v/>
      </c>
      <c r="J187" s="10"/>
      <c r="K187" s="10" t="str">
        <f t="shared" si="14"/>
        <v/>
      </c>
      <c r="L187" s="7" t="str">
        <f t="shared" si="15"/>
        <v/>
      </c>
      <c r="M187" s="7"/>
      <c r="N187" s="7"/>
      <c r="O187" s="7"/>
      <c r="P187" s="7"/>
      <c r="Q187" s="7" t="str">
        <f t="shared" si="16"/>
        <v/>
      </c>
      <c r="R187" s="14"/>
      <c r="S187" s="7" t="str">
        <f t="shared" si="17"/>
        <v/>
      </c>
      <c r="T187" s="2"/>
    </row>
    <row r="188" spans="1:20" x14ac:dyDescent="0.25">
      <c r="A188" s="14"/>
      <c r="B188" s="7"/>
      <c r="C188" s="7"/>
      <c r="D188" s="7"/>
      <c r="E188" s="10"/>
      <c r="F188" s="10" t="str">
        <f>IFERROR(VLOOKUP(E188, 'Data References'!$C$3:$D$55, 2, FALSE),"")</f>
        <v/>
      </c>
      <c r="G188" s="10" t="str">
        <f>IFERROR(VLOOKUP(F188,'Data References'!$D$3:$E$55,2,FALSE),"")</f>
        <v/>
      </c>
      <c r="H188" s="10" t="str">
        <f t="shared" si="12"/>
        <v/>
      </c>
      <c r="I188" s="10" t="str">
        <f t="shared" si="13"/>
        <v/>
      </c>
      <c r="J188" s="10"/>
      <c r="K188" s="10" t="str">
        <f t="shared" si="14"/>
        <v/>
      </c>
      <c r="L188" s="7" t="str">
        <f t="shared" si="15"/>
        <v/>
      </c>
      <c r="M188" s="7"/>
      <c r="N188" s="7"/>
      <c r="O188" s="7"/>
      <c r="P188" s="7"/>
      <c r="Q188" s="7" t="str">
        <f t="shared" si="16"/>
        <v/>
      </c>
      <c r="R188" s="14"/>
      <c r="S188" s="7" t="str">
        <f t="shared" si="17"/>
        <v/>
      </c>
      <c r="T188" s="2"/>
    </row>
    <row r="189" spans="1:20" x14ac:dyDescent="0.25">
      <c r="A189" s="14"/>
      <c r="B189" s="7"/>
      <c r="C189" s="7"/>
      <c r="D189" s="7"/>
      <c r="E189" s="10"/>
      <c r="F189" s="10" t="str">
        <f>IFERROR(VLOOKUP(E189, 'Data References'!$C$3:$D$55, 2, FALSE),"")</f>
        <v/>
      </c>
      <c r="G189" s="10" t="str">
        <f>IFERROR(VLOOKUP(F189,'Data References'!$D$3:$E$55,2,FALSE),"")</f>
        <v/>
      </c>
      <c r="H189" s="10" t="str">
        <f t="shared" si="12"/>
        <v/>
      </c>
      <c r="I189" s="10" t="str">
        <f t="shared" si="13"/>
        <v/>
      </c>
      <c r="J189" s="10"/>
      <c r="K189" s="10" t="str">
        <f t="shared" si="14"/>
        <v/>
      </c>
      <c r="L189" s="7" t="str">
        <f t="shared" si="15"/>
        <v/>
      </c>
      <c r="M189" s="7"/>
      <c r="N189" s="7"/>
      <c r="O189" s="7"/>
      <c r="P189" s="7"/>
      <c r="Q189" s="7" t="str">
        <f t="shared" si="16"/>
        <v/>
      </c>
      <c r="R189" s="14"/>
      <c r="S189" s="7" t="str">
        <f t="shared" si="17"/>
        <v/>
      </c>
      <c r="T189" s="2"/>
    </row>
    <row r="190" spans="1:20" x14ac:dyDescent="0.25">
      <c r="A190" s="14"/>
      <c r="B190" s="7"/>
      <c r="C190" s="7"/>
      <c r="D190" s="7"/>
      <c r="E190" s="10"/>
      <c r="F190" s="10" t="str">
        <f>IFERROR(VLOOKUP(E190, 'Data References'!$C$3:$D$55, 2, FALSE),"")</f>
        <v/>
      </c>
      <c r="G190" s="10" t="str">
        <f>IFERROR(VLOOKUP(F190,'Data References'!$D$3:$E$55,2,FALSE),"")</f>
        <v/>
      </c>
      <c r="H190" s="10" t="str">
        <f t="shared" si="12"/>
        <v/>
      </c>
      <c r="I190" s="10" t="str">
        <f t="shared" si="13"/>
        <v/>
      </c>
      <c r="J190" s="10"/>
      <c r="K190" s="10" t="str">
        <f t="shared" si="14"/>
        <v/>
      </c>
      <c r="L190" s="7" t="str">
        <f t="shared" si="15"/>
        <v/>
      </c>
      <c r="M190" s="7"/>
      <c r="N190" s="7"/>
      <c r="O190" s="7"/>
      <c r="P190" s="7"/>
      <c r="Q190" s="7" t="str">
        <f t="shared" si="16"/>
        <v/>
      </c>
      <c r="R190" s="14"/>
      <c r="S190" s="7" t="str">
        <f t="shared" si="17"/>
        <v/>
      </c>
      <c r="T190" s="2"/>
    </row>
    <row r="191" spans="1:20" x14ac:dyDescent="0.25">
      <c r="A191" s="14"/>
      <c r="B191" s="7"/>
      <c r="C191" s="7"/>
      <c r="D191" s="7"/>
      <c r="E191" s="10"/>
      <c r="F191" s="10" t="str">
        <f>IFERROR(VLOOKUP(E191, 'Data References'!$C$3:$D$55, 2, FALSE),"")</f>
        <v/>
      </c>
      <c r="G191" s="10" t="str">
        <f>IFERROR(VLOOKUP(F191,'Data References'!$D$3:$E$55,2,FALSE),"")</f>
        <v/>
      </c>
      <c r="H191" s="10" t="str">
        <f t="shared" si="12"/>
        <v/>
      </c>
      <c r="I191" s="10" t="str">
        <f t="shared" si="13"/>
        <v/>
      </c>
      <c r="J191" s="10"/>
      <c r="K191" s="10" t="str">
        <f t="shared" si="14"/>
        <v/>
      </c>
      <c r="L191" s="7" t="str">
        <f t="shared" si="15"/>
        <v/>
      </c>
      <c r="M191" s="7"/>
      <c r="N191" s="7"/>
      <c r="O191" s="7"/>
      <c r="P191" s="7"/>
      <c r="Q191" s="7" t="str">
        <f t="shared" si="16"/>
        <v/>
      </c>
      <c r="R191" s="14"/>
      <c r="S191" s="7" t="str">
        <f t="shared" si="17"/>
        <v/>
      </c>
      <c r="T191" s="2"/>
    </row>
    <row r="192" spans="1:20" x14ac:dyDescent="0.25">
      <c r="A192" s="14"/>
      <c r="B192" s="7"/>
      <c r="C192" s="7"/>
      <c r="D192" s="7"/>
      <c r="E192" s="10"/>
      <c r="F192" s="10" t="str">
        <f>IFERROR(VLOOKUP(E192, 'Data References'!$C$3:$D$55, 2, FALSE),"")</f>
        <v/>
      </c>
      <c r="G192" s="10" t="str">
        <f>IFERROR(VLOOKUP(F192,'Data References'!$D$3:$E$55,2,FALSE),"")</f>
        <v/>
      </c>
      <c r="H192" s="10" t="str">
        <f t="shared" si="12"/>
        <v/>
      </c>
      <c r="I192" s="10" t="str">
        <f t="shared" si="13"/>
        <v/>
      </c>
      <c r="J192" s="10"/>
      <c r="K192" s="10" t="str">
        <f t="shared" si="14"/>
        <v/>
      </c>
      <c r="L192" s="7" t="str">
        <f t="shared" si="15"/>
        <v/>
      </c>
      <c r="M192" s="7"/>
      <c r="N192" s="7"/>
      <c r="O192" s="7"/>
      <c r="P192" s="7"/>
      <c r="Q192" s="7" t="str">
        <f t="shared" si="16"/>
        <v/>
      </c>
      <c r="R192" s="14"/>
      <c r="S192" s="7" t="str">
        <f t="shared" si="17"/>
        <v/>
      </c>
      <c r="T192" s="2"/>
    </row>
    <row r="193" spans="1:20" x14ac:dyDescent="0.25">
      <c r="A193" s="14"/>
      <c r="B193" s="7"/>
      <c r="C193" s="7"/>
      <c r="D193" s="7"/>
      <c r="E193" s="10"/>
      <c r="F193" s="10" t="str">
        <f>IFERROR(VLOOKUP(E193, 'Data References'!$C$3:$D$55, 2, FALSE),"")</f>
        <v/>
      </c>
      <c r="G193" s="10" t="str">
        <f>IFERROR(VLOOKUP(F193,'Data References'!$D$3:$E$55,2,FALSE),"")</f>
        <v/>
      </c>
      <c r="H193" s="10" t="str">
        <f t="shared" si="12"/>
        <v/>
      </c>
      <c r="I193" s="10" t="str">
        <f t="shared" si="13"/>
        <v/>
      </c>
      <c r="J193" s="10"/>
      <c r="K193" s="10" t="str">
        <f t="shared" si="14"/>
        <v/>
      </c>
      <c r="L193" s="7" t="str">
        <f t="shared" si="15"/>
        <v/>
      </c>
      <c r="M193" s="7"/>
      <c r="N193" s="7"/>
      <c r="O193" s="7"/>
      <c r="P193" s="7"/>
      <c r="Q193" s="7" t="str">
        <f t="shared" si="16"/>
        <v/>
      </c>
      <c r="R193" s="14"/>
      <c r="S193" s="7" t="str">
        <f t="shared" si="17"/>
        <v/>
      </c>
      <c r="T193" s="2"/>
    </row>
    <row r="194" spans="1:20" x14ac:dyDescent="0.25">
      <c r="A194" s="14"/>
      <c r="B194" s="7"/>
      <c r="C194" s="7"/>
      <c r="D194" s="7"/>
      <c r="E194" s="10"/>
      <c r="F194" s="10" t="str">
        <f>IFERROR(VLOOKUP(E194, 'Data References'!$C$3:$D$55, 2, FALSE),"")</f>
        <v/>
      </c>
      <c r="G194" s="10" t="str">
        <f>IFERROR(VLOOKUP(F194,'Data References'!$D$3:$E$55,2,FALSE),"")</f>
        <v/>
      </c>
      <c r="H194" s="10" t="str">
        <f t="shared" si="12"/>
        <v/>
      </c>
      <c r="I194" s="10" t="str">
        <f t="shared" si="13"/>
        <v/>
      </c>
      <c r="J194" s="10"/>
      <c r="K194" s="10" t="str">
        <f t="shared" si="14"/>
        <v/>
      </c>
      <c r="L194" s="7" t="str">
        <f t="shared" si="15"/>
        <v/>
      </c>
      <c r="M194" s="7"/>
      <c r="N194" s="7"/>
      <c r="O194" s="7"/>
      <c r="P194" s="7"/>
      <c r="Q194" s="7" t="str">
        <f t="shared" si="16"/>
        <v/>
      </c>
      <c r="R194" s="14"/>
      <c r="S194" s="7" t="str">
        <f t="shared" si="17"/>
        <v/>
      </c>
      <c r="T194" s="2"/>
    </row>
    <row r="195" spans="1:20" x14ac:dyDescent="0.25">
      <c r="A195" s="14"/>
      <c r="B195" s="7"/>
      <c r="C195" s="7"/>
      <c r="D195" s="7"/>
      <c r="E195" s="10"/>
      <c r="F195" s="10" t="str">
        <f>IFERROR(VLOOKUP(E195, 'Data References'!$C$3:$D$55, 2, FALSE),"")</f>
        <v/>
      </c>
      <c r="G195" s="10" t="str">
        <f>IFERROR(VLOOKUP(F195,'Data References'!$D$3:$E$55,2,FALSE),"")</f>
        <v/>
      </c>
      <c r="H195" s="10" t="str">
        <f t="shared" ref="H195:H258" si="18">IFERROR(IF($D195="","",IF($D195="Male",$V$27,$V$28)),"")</f>
        <v/>
      </c>
      <c r="I195" s="10" t="str">
        <f t="shared" ref="I195:I258" si="19">IF(OR(N195="", O195="", P195=""), "", (N195*1.5)+((O195+P195)*2))</f>
        <v/>
      </c>
      <c r="J195" s="10"/>
      <c r="K195" s="10" t="str">
        <f t="shared" ref="K195:K258" si="20">IF(OR(H195="", G195=""), "", ROUNDDOWN(H195*G195, 0))</f>
        <v/>
      </c>
      <c r="L195" s="7" t="str">
        <f t="shared" ref="L195:L258" si="21">IF(OR(J195="", I195=""), "", J195+I195)</f>
        <v/>
      </c>
      <c r="M195" s="7"/>
      <c r="N195" s="7"/>
      <c r="O195" s="7"/>
      <c r="P195" s="7"/>
      <c r="Q195" s="7" t="str">
        <f t="shared" ref="Q195:Q258" si="22">IF(AND(K195="",L195=""),"",IFERROR(IF(L195&lt;=K195,"Pass","Fail"),""))</f>
        <v/>
      </c>
      <c r="R195" s="14"/>
      <c r="S195" s="7" t="str">
        <f t="shared" ref="S195:S258" si="23">IF(Q195="", "", IF(Q195="Pass", IF(R195=0, "Bronze", IF(OR(R195=1, R195=2, R195=3), "Silver", IF(R195=4, "Gold", ""))), IF(Q195="Fail", "N/A", "")))</f>
        <v/>
      </c>
      <c r="T195" s="2"/>
    </row>
    <row r="196" spans="1:20" x14ac:dyDescent="0.25">
      <c r="A196" s="14"/>
      <c r="B196" s="7"/>
      <c r="C196" s="7"/>
      <c r="D196" s="7"/>
      <c r="E196" s="10"/>
      <c r="F196" s="10" t="str">
        <f>IFERROR(VLOOKUP(E196, 'Data References'!$C$3:$D$55, 2, FALSE),"")</f>
        <v/>
      </c>
      <c r="G196" s="10" t="str">
        <f>IFERROR(VLOOKUP(F196,'Data References'!$D$3:$E$55,2,FALSE),"")</f>
        <v/>
      </c>
      <c r="H196" s="10" t="str">
        <f t="shared" si="18"/>
        <v/>
      </c>
      <c r="I196" s="10" t="str">
        <f t="shared" si="19"/>
        <v/>
      </c>
      <c r="J196" s="10"/>
      <c r="K196" s="10" t="str">
        <f t="shared" si="20"/>
        <v/>
      </c>
      <c r="L196" s="7" t="str">
        <f t="shared" si="21"/>
        <v/>
      </c>
      <c r="M196" s="7"/>
      <c r="N196" s="7"/>
      <c r="O196" s="7"/>
      <c r="P196" s="7"/>
      <c r="Q196" s="7" t="str">
        <f t="shared" si="22"/>
        <v/>
      </c>
      <c r="R196" s="14"/>
      <c r="S196" s="7" t="str">
        <f t="shared" si="23"/>
        <v/>
      </c>
      <c r="T196" s="2"/>
    </row>
    <row r="197" spans="1:20" x14ac:dyDescent="0.25">
      <c r="A197" s="14"/>
      <c r="B197" s="7"/>
      <c r="C197" s="7"/>
      <c r="D197" s="7"/>
      <c r="E197" s="10"/>
      <c r="F197" s="10" t="str">
        <f>IFERROR(VLOOKUP(E197, 'Data References'!$C$3:$D$55, 2, FALSE),"")</f>
        <v/>
      </c>
      <c r="G197" s="10" t="str">
        <f>IFERROR(VLOOKUP(F197,'Data References'!$D$3:$E$55,2,FALSE),"")</f>
        <v/>
      </c>
      <c r="H197" s="10" t="str">
        <f t="shared" si="18"/>
        <v/>
      </c>
      <c r="I197" s="10" t="str">
        <f t="shared" si="19"/>
        <v/>
      </c>
      <c r="J197" s="10"/>
      <c r="K197" s="10" t="str">
        <f t="shared" si="20"/>
        <v/>
      </c>
      <c r="L197" s="7" t="str">
        <f t="shared" si="21"/>
        <v/>
      </c>
      <c r="M197" s="7"/>
      <c r="N197" s="7"/>
      <c r="O197" s="7"/>
      <c r="P197" s="7"/>
      <c r="Q197" s="7" t="str">
        <f t="shared" si="22"/>
        <v/>
      </c>
      <c r="R197" s="14"/>
      <c r="S197" s="7" t="str">
        <f t="shared" si="23"/>
        <v/>
      </c>
      <c r="T197" s="2"/>
    </row>
    <row r="198" spans="1:20" x14ac:dyDescent="0.25">
      <c r="A198" s="14"/>
      <c r="B198" s="7"/>
      <c r="C198" s="7"/>
      <c r="D198" s="7"/>
      <c r="E198" s="10"/>
      <c r="F198" s="10" t="str">
        <f>IFERROR(VLOOKUP(E198, 'Data References'!$C$3:$D$55, 2, FALSE),"")</f>
        <v/>
      </c>
      <c r="G198" s="10" t="str">
        <f>IFERROR(VLOOKUP(F198,'Data References'!$D$3:$E$55,2,FALSE),"")</f>
        <v/>
      </c>
      <c r="H198" s="10" t="str">
        <f t="shared" si="18"/>
        <v/>
      </c>
      <c r="I198" s="10" t="str">
        <f t="shared" si="19"/>
        <v/>
      </c>
      <c r="J198" s="10"/>
      <c r="K198" s="10" t="str">
        <f t="shared" si="20"/>
        <v/>
      </c>
      <c r="L198" s="7" t="str">
        <f t="shared" si="21"/>
        <v/>
      </c>
      <c r="M198" s="7"/>
      <c r="N198" s="7"/>
      <c r="O198" s="7"/>
      <c r="P198" s="7"/>
      <c r="Q198" s="7" t="str">
        <f t="shared" si="22"/>
        <v/>
      </c>
      <c r="R198" s="14"/>
      <c r="S198" s="7" t="str">
        <f t="shared" si="23"/>
        <v/>
      </c>
      <c r="T198" s="2"/>
    </row>
    <row r="199" spans="1:20" x14ac:dyDescent="0.25">
      <c r="A199" s="14"/>
      <c r="B199" s="7"/>
      <c r="C199" s="7"/>
      <c r="D199" s="7"/>
      <c r="E199" s="10"/>
      <c r="F199" s="10" t="str">
        <f>IFERROR(VLOOKUP(E199, 'Data References'!$C$3:$D$55, 2, FALSE),"")</f>
        <v/>
      </c>
      <c r="G199" s="10" t="str">
        <f>IFERROR(VLOOKUP(F199,'Data References'!$D$3:$E$55,2,FALSE),"")</f>
        <v/>
      </c>
      <c r="H199" s="10" t="str">
        <f t="shared" si="18"/>
        <v/>
      </c>
      <c r="I199" s="10" t="str">
        <f t="shared" si="19"/>
        <v/>
      </c>
      <c r="J199" s="10"/>
      <c r="K199" s="10" t="str">
        <f t="shared" si="20"/>
        <v/>
      </c>
      <c r="L199" s="7" t="str">
        <f t="shared" si="21"/>
        <v/>
      </c>
      <c r="M199" s="7"/>
      <c r="N199" s="7"/>
      <c r="O199" s="7"/>
      <c r="P199" s="7"/>
      <c r="Q199" s="7" t="str">
        <f t="shared" si="22"/>
        <v/>
      </c>
      <c r="R199" s="14"/>
      <c r="S199" s="7" t="str">
        <f t="shared" si="23"/>
        <v/>
      </c>
      <c r="T199" s="2"/>
    </row>
    <row r="200" spans="1:20" x14ac:dyDescent="0.25">
      <c r="A200" s="14"/>
      <c r="B200" s="14"/>
      <c r="C200" s="14"/>
      <c r="D200" s="14"/>
      <c r="E200" s="14"/>
      <c r="F200" s="10" t="str">
        <f>IFERROR(VLOOKUP(E200, 'Data References'!$C$3:$D$55, 2, FALSE),"")</f>
        <v/>
      </c>
      <c r="G200" s="10" t="str">
        <f>IFERROR(VLOOKUP(F200,'Data References'!$D$3:$E$55,2,FALSE),"")</f>
        <v/>
      </c>
      <c r="H200" s="10" t="str">
        <f t="shared" si="18"/>
        <v/>
      </c>
      <c r="I200" s="10" t="str">
        <f t="shared" si="19"/>
        <v/>
      </c>
      <c r="J200" s="10"/>
      <c r="K200" s="10" t="str">
        <f t="shared" si="20"/>
        <v/>
      </c>
      <c r="L200" s="7" t="str">
        <f t="shared" si="21"/>
        <v/>
      </c>
      <c r="M200" s="7"/>
      <c r="N200" s="7"/>
      <c r="O200" s="7"/>
      <c r="P200" s="7"/>
      <c r="Q200" s="7" t="str">
        <f t="shared" si="22"/>
        <v/>
      </c>
      <c r="R200" s="14"/>
      <c r="S200" s="7" t="str">
        <f t="shared" si="23"/>
        <v/>
      </c>
      <c r="T200" s="2"/>
    </row>
    <row r="201" spans="1:20" x14ac:dyDescent="0.25">
      <c r="A201" s="14"/>
      <c r="B201" s="14"/>
      <c r="C201" s="14"/>
      <c r="D201" s="14"/>
      <c r="E201" s="14"/>
      <c r="F201" s="10" t="str">
        <f>IFERROR(VLOOKUP(E201, 'Data References'!$C$3:$D$55, 2, FALSE),"")</f>
        <v/>
      </c>
      <c r="G201" s="10" t="str">
        <f>IFERROR(VLOOKUP(F201,'Data References'!$D$3:$E$55,2,FALSE),"")</f>
        <v/>
      </c>
      <c r="H201" s="10" t="str">
        <f t="shared" si="18"/>
        <v/>
      </c>
      <c r="I201" s="10" t="str">
        <f t="shared" si="19"/>
        <v/>
      </c>
      <c r="J201" s="10"/>
      <c r="K201" s="10" t="str">
        <f t="shared" si="20"/>
        <v/>
      </c>
      <c r="L201" s="7" t="str">
        <f t="shared" si="21"/>
        <v/>
      </c>
      <c r="M201" s="7"/>
      <c r="N201" s="7"/>
      <c r="O201" s="7"/>
      <c r="P201" s="7"/>
      <c r="Q201" s="7" t="str">
        <f t="shared" si="22"/>
        <v/>
      </c>
      <c r="R201" s="14"/>
      <c r="S201" s="7" t="str">
        <f t="shared" si="23"/>
        <v/>
      </c>
      <c r="T201" s="2"/>
    </row>
    <row r="202" spans="1:20" x14ac:dyDescent="0.25">
      <c r="A202" s="14"/>
      <c r="B202" s="14"/>
      <c r="C202" s="14"/>
      <c r="D202" s="14"/>
      <c r="E202" s="14"/>
      <c r="F202" s="10" t="str">
        <f>IFERROR(VLOOKUP(E202, 'Data References'!$C$3:$D$55, 2, FALSE),"")</f>
        <v/>
      </c>
      <c r="G202" s="10" t="str">
        <f>IFERROR(VLOOKUP(F202,'Data References'!$D$3:$E$55,2,FALSE),"")</f>
        <v/>
      </c>
      <c r="H202" s="10" t="str">
        <f t="shared" si="18"/>
        <v/>
      </c>
      <c r="I202" s="10" t="str">
        <f t="shared" si="19"/>
        <v/>
      </c>
      <c r="J202" s="10"/>
      <c r="K202" s="10" t="str">
        <f t="shared" si="20"/>
        <v/>
      </c>
      <c r="L202" s="7" t="str">
        <f t="shared" si="21"/>
        <v/>
      </c>
      <c r="M202" s="7"/>
      <c r="N202" s="7"/>
      <c r="O202" s="7"/>
      <c r="P202" s="7"/>
      <c r="Q202" s="7" t="str">
        <f t="shared" si="22"/>
        <v/>
      </c>
      <c r="R202" s="14"/>
      <c r="S202" s="7" t="str">
        <f t="shared" si="23"/>
        <v/>
      </c>
      <c r="T202" s="2"/>
    </row>
    <row r="203" spans="1:20" x14ac:dyDescent="0.25">
      <c r="A203" s="14"/>
      <c r="B203" s="14"/>
      <c r="C203" s="14"/>
      <c r="D203" s="14"/>
      <c r="E203" s="14"/>
      <c r="F203" s="10" t="str">
        <f>IFERROR(VLOOKUP(E203, 'Data References'!$C$3:$D$55, 2, FALSE),"")</f>
        <v/>
      </c>
      <c r="G203" s="10" t="str">
        <f>IFERROR(VLOOKUP(F203,'Data References'!$D$3:$E$55,2,FALSE),"")</f>
        <v/>
      </c>
      <c r="H203" s="10" t="str">
        <f t="shared" si="18"/>
        <v/>
      </c>
      <c r="I203" s="10" t="str">
        <f t="shared" si="19"/>
        <v/>
      </c>
      <c r="J203" s="10"/>
      <c r="K203" s="10" t="str">
        <f t="shared" si="20"/>
        <v/>
      </c>
      <c r="L203" s="7" t="str">
        <f t="shared" si="21"/>
        <v/>
      </c>
      <c r="M203" s="7"/>
      <c r="N203" s="7"/>
      <c r="O203" s="7"/>
      <c r="P203" s="7"/>
      <c r="Q203" s="7" t="str">
        <f t="shared" si="22"/>
        <v/>
      </c>
      <c r="R203" s="14"/>
      <c r="S203" s="7" t="str">
        <f t="shared" si="23"/>
        <v/>
      </c>
      <c r="T203" s="2"/>
    </row>
    <row r="204" spans="1:20" x14ac:dyDescent="0.25">
      <c r="A204" s="14"/>
      <c r="B204" s="14"/>
      <c r="C204" s="14"/>
      <c r="D204" s="14"/>
      <c r="E204" s="14"/>
      <c r="F204" s="10" t="str">
        <f>IFERROR(VLOOKUP(E204, 'Data References'!$C$3:$D$55, 2, FALSE),"")</f>
        <v/>
      </c>
      <c r="G204" s="10" t="str">
        <f>IFERROR(VLOOKUP(F204,'Data References'!$D$3:$E$55,2,FALSE),"")</f>
        <v/>
      </c>
      <c r="H204" s="10" t="str">
        <f t="shared" si="18"/>
        <v/>
      </c>
      <c r="I204" s="10" t="str">
        <f t="shared" si="19"/>
        <v/>
      </c>
      <c r="J204" s="10"/>
      <c r="K204" s="10" t="str">
        <f t="shared" si="20"/>
        <v/>
      </c>
      <c r="L204" s="7" t="str">
        <f t="shared" si="21"/>
        <v/>
      </c>
      <c r="M204" s="7"/>
      <c r="N204" s="7"/>
      <c r="O204" s="7"/>
      <c r="P204" s="7"/>
      <c r="Q204" s="7" t="str">
        <f t="shared" si="22"/>
        <v/>
      </c>
      <c r="R204" s="14"/>
      <c r="S204" s="7" t="str">
        <f t="shared" si="23"/>
        <v/>
      </c>
      <c r="T204" s="2"/>
    </row>
    <row r="205" spans="1:20" x14ac:dyDescent="0.25">
      <c r="A205" s="14"/>
      <c r="B205" s="14"/>
      <c r="C205" s="14"/>
      <c r="D205" s="14"/>
      <c r="E205" s="14"/>
      <c r="F205" s="10" t="str">
        <f>IFERROR(VLOOKUP(E205, 'Data References'!$C$3:$D$55, 2, FALSE),"")</f>
        <v/>
      </c>
      <c r="G205" s="10" t="str">
        <f>IFERROR(VLOOKUP(F205,'Data References'!$D$3:$E$55,2,FALSE),"")</f>
        <v/>
      </c>
      <c r="H205" s="10" t="str">
        <f t="shared" si="18"/>
        <v/>
      </c>
      <c r="I205" s="10" t="str">
        <f t="shared" si="19"/>
        <v/>
      </c>
      <c r="J205" s="10"/>
      <c r="K205" s="10" t="str">
        <f t="shared" si="20"/>
        <v/>
      </c>
      <c r="L205" s="7" t="str">
        <f t="shared" si="21"/>
        <v/>
      </c>
      <c r="M205" s="7"/>
      <c r="N205" s="7"/>
      <c r="O205" s="7"/>
      <c r="P205" s="7"/>
      <c r="Q205" s="7" t="str">
        <f t="shared" si="22"/>
        <v/>
      </c>
      <c r="R205" s="14"/>
      <c r="S205" s="7" t="str">
        <f t="shared" si="23"/>
        <v/>
      </c>
      <c r="T205" s="2"/>
    </row>
    <row r="206" spans="1:20" x14ac:dyDescent="0.25">
      <c r="A206" s="14"/>
      <c r="B206" s="14"/>
      <c r="C206" s="14"/>
      <c r="D206" s="14"/>
      <c r="E206" s="14"/>
      <c r="F206" s="10" t="str">
        <f>IFERROR(VLOOKUP(E206, 'Data References'!$C$3:$D$55, 2, FALSE),"")</f>
        <v/>
      </c>
      <c r="G206" s="10" t="str">
        <f>IFERROR(VLOOKUP(F206,'Data References'!$D$3:$E$55,2,FALSE),"")</f>
        <v/>
      </c>
      <c r="H206" s="10" t="str">
        <f t="shared" si="18"/>
        <v/>
      </c>
      <c r="I206" s="10" t="str">
        <f t="shared" si="19"/>
        <v/>
      </c>
      <c r="J206" s="10"/>
      <c r="K206" s="10" t="str">
        <f t="shared" si="20"/>
        <v/>
      </c>
      <c r="L206" s="7" t="str">
        <f t="shared" si="21"/>
        <v/>
      </c>
      <c r="M206" s="7"/>
      <c r="N206" s="7"/>
      <c r="O206" s="7"/>
      <c r="P206" s="7"/>
      <c r="Q206" s="7" t="str">
        <f t="shared" si="22"/>
        <v/>
      </c>
      <c r="R206" s="14"/>
      <c r="S206" s="7" t="str">
        <f t="shared" si="23"/>
        <v/>
      </c>
      <c r="T206" s="2"/>
    </row>
    <row r="207" spans="1:20" x14ac:dyDescent="0.25">
      <c r="A207" s="14"/>
      <c r="B207" s="14"/>
      <c r="C207" s="14"/>
      <c r="D207" s="14"/>
      <c r="E207" s="14"/>
      <c r="F207" s="10" t="str">
        <f>IFERROR(VLOOKUP(E207, 'Data References'!$C$3:$D$55, 2, FALSE),"")</f>
        <v/>
      </c>
      <c r="G207" s="10" t="str">
        <f>IFERROR(VLOOKUP(F207,'Data References'!$D$3:$E$55,2,FALSE),"")</f>
        <v/>
      </c>
      <c r="H207" s="10" t="str">
        <f t="shared" si="18"/>
        <v/>
      </c>
      <c r="I207" s="10" t="str">
        <f t="shared" si="19"/>
        <v/>
      </c>
      <c r="J207" s="10"/>
      <c r="K207" s="10" t="str">
        <f t="shared" si="20"/>
        <v/>
      </c>
      <c r="L207" s="7" t="str">
        <f t="shared" si="21"/>
        <v/>
      </c>
      <c r="M207" s="7"/>
      <c r="N207" s="7"/>
      <c r="O207" s="7"/>
      <c r="P207" s="7"/>
      <c r="Q207" s="7" t="str">
        <f t="shared" si="22"/>
        <v/>
      </c>
      <c r="R207" s="14"/>
      <c r="S207" s="7" t="str">
        <f t="shared" si="23"/>
        <v/>
      </c>
      <c r="T207" s="2"/>
    </row>
    <row r="208" spans="1:20" x14ac:dyDescent="0.25">
      <c r="A208" s="14"/>
      <c r="B208" s="14"/>
      <c r="C208" s="14"/>
      <c r="D208" s="14"/>
      <c r="E208" s="14"/>
      <c r="F208" s="10" t="str">
        <f>IFERROR(VLOOKUP(E208, 'Data References'!$C$3:$D$55, 2, FALSE),"")</f>
        <v/>
      </c>
      <c r="G208" s="10" t="str">
        <f>IFERROR(VLOOKUP(F208,'Data References'!$D$3:$E$55,2,FALSE),"")</f>
        <v/>
      </c>
      <c r="H208" s="10" t="str">
        <f t="shared" si="18"/>
        <v/>
      </c>
      <c r="I208" s="10" t="str">
        <f t="shared" si="19"/>
        <v/>
      </c>
      <c r="J208" s="10"/>
      <c r="K208" s="10" t="str">
        <f t="shared" si="20"/>
        <v/>
      </c>
      <c r="L208" s="7" t="str">
        <f t="shared" si="21"/>
        <v/>
      </c>
      <c r="M208" s="7"/>
      <c r="N208" s="7"/>
      <c r="O208" s="7"/>
      <c r="P208" s="7"/>
      <c r="Q208" s="7" t="str">
        <f t="shared" si="22"/>
        <v/>
      </c>
      <c r="R208" s="14"/>
      <c r="S208" s="7" t="str">
        <f t="shared" si="23"/>
        <v/>
      </c>
      <c r="T208" s="2"/>
    </row>
    <row r="209" spans="1:20" x14ac:dyDescent="0.25">
      <c r="A209" s="14"/>
      <c r="B209" s="14"/>
      <c r="C209" s="14"/>
      <c r="D209" s="14"/>
      <c r="E209" s="14"/>
      <c r="F209" s="10" t="str">
        <f>IFERROR(VLOOKUP(E209, 'Data References'!$C$3:$D$55, 2, FALSE),"")</f>
        <v/>
      </c>
      <c r="G209" s="10" t="str">
        <f>IFERROR(VLOOKUP(F209,'Data References'!$D$3:$E$55,2,FALSE),"")</f>
        <v/>
      </c>
      <c r="H209" s="10" t="str">
        <f t="shared" si="18"/>
        <v/>
      </c>
      <c r="I209" s="10" t="str">
        <f t="shared" si="19"/>
        <v/>
      </c>
      <c r="J209" s="10"/>
      <c r="K209" s="10" t="str">
        <f t="shared" si="20"/>
        <v/>
      </c>
      <c r="L209" s="7" t="str">
        <f t="shared" si="21"/>
        <v/>
      </c>
      <c r="M209" s="7"/>
      <c r="N209" s="7"/>
      <c r="O209" s="7"/>
      <c r="P209" s="7"/>
      <c r="Q209" s="7" t="str">
        <f t="shared" si="22"/>
        <v/>
      </c>
      <c r="R209" s="14"/>
      <c r="S209" s="7" t="str">
        <f t="shared" si="23"/>
        <v/>
      </c>
      <c r="T209" s="2"/>
    </row>
    <row r="210" spans="1:20" x14ac:dyDescent="0.25">
      <c r="A210" s="14"/>
      <c r="B210" s="14"/>
      <c r="C210" s="14"/>
      <c r="D210" s="14"/>
      <c r="E210" s="14"/>
      <c r="F210" s="10" t="str">
        <f>IFERROR(VLOOKUP(E210, 'Data References'!$C$3:$D$55, 2, FALSE),"")</f>
        <v/>
      </c>
      <c r="G210" s="10" t="str">
        <f>IFERROR(VLOOKUP(F210,'Data References'!$D$3:$E$55,2,FALSE),"")</f>
        <v/>
      </c>
      <c r="H210" s="10" t="str">
        <f t="shared" si="18"/>
        <v/>
      </c>
      <c r="I210" s="10" t="str">
        <f t="shared" si="19"/>
        <v/>
      </c>
      <c r="J210" s="10"/>
      <c r="K210" s="10" t="str">
        <f t="shared" si="20"/>
        <v/>
      </c>
      <c r="L210" s="7" t="str">
        <f t="shared" si="21"/>
        <v/>
      </c>
      <c r="M210" s="7"/>
      <c r="N210" s="7"/>
      <c r="O210" s="7"/>
      <c r="P210" s="7"/>
      <c r="Q210" s="7" t="str">
        <f t="shared" si="22"/>
        <v/>
      </c>
      <c r="R210" s="14"/>
      <c r="S210" s="7" t="str">
        <f t="shared" si="23"/>
        <v/>
      </c>
      <c r="T210" s="2"/>
    </row>
    <row r="211" spans="1:20" x14ac:dyDescent="0.25">
      <c r="A211" s="14"/>
      <c r="B211" s="14"/>
      <c r="C211" s="14"/>
      <c r="D211" s="14"/>
      <c r="E211" s="14"/>
      <c r="F211" s="10" t="str">
        <f>IFERROR(VLOOKUP(E211, 'Data References'!$C$3:$D$55, 2, FALSE),"")</f>
        <v/>
      </c>
      <c r="G211" s="10" t="str">
        <f>IFERROR(VLOOKUP(F211,'Data References'!$D$3:$E$55,2,FALSE),"")</f>
        <v/>
      </c>
      <c r="H211" s="10" t="str">
        <f t="shared" si="18"/>
        <v/>
      </c>
      <c r="I211" s="10" t="str">
        <f t="shared" si="19"/>
        <v/>
      </c>
      <c r="J211" s="10"/>
      <c r="K211" s="10" t="str">
        <f t="shared" si="20"/>
        <v/>
      </c>
      <c r="L211" s="7" t="str">
        <f t="shared" si="21"/>
        <v/>
      </c>
      <c r="M211" s="7"/>
      <c r="N211" s="7"/>
      <c r="O211" s="7"/>
      <c r="P211" s="7"/>
      <c r="Q211" s="7" t="str">
        <f t="shared" si="22"/>
        <v/>
      </c>
      <c r="R211" s="14"/>
      <c r="S211" s="7" t="str">
        <f t="shared" si="23"/>
        <v/>
      </c>
      <c r="T211" s="2"/>
    </row>
    <row r="212" spans="1:20" x14ac:dyDescent="0.25">
      <c r="A212" s="14"/>
      <c r="B212" s="14"/>
      <c r="C212" s="14"/>
      <c r="D212" s="14"/>
      <c r="E212" s="14"/>
      <c r="F212" s="10" t="str">
        <f>IFERROR(VLOOKUP(E212, 'Data References'!$C$3:$D$55, 2, FALSE),"")</f>
        <v/>
      </c>
      <c r="G212" s="10" t="str">
        <f>IFERROR(VLOOKUP(F212,'Data References'!$D$3:$E$55,2,FALSE),"")</f>
        <v/>
      </c>
      <c r="H212" s="10" t="str">
        <f t="shared" si="18"/>
        <v/>
      </c>
      <c r="I212" s="10" t="str">
        <f t="shared" si="19"/>
        <v/>
      </c>
      <c r="J212" s="10"/>
      <c r="K212" s="10" t="str">
        <f t="shared" si="20"/>
        <v/>
      </c>
      <c r="L212" s="7" t="str">
        <f t="shared" si="21"/>
        <v/>
      </c>
      <c r="M212" s="7"/>
      <c r="N212" s="7"/>
      <c r="O212" s="7"/>
      <c r="P212" s="7"/>
      <c r="Q212" s="7" t="str">
        <f t="shared" si="22"/>
        <v/>
      </c>
      <c r="R212" s="14"/>
      <c r="S212" s="7" t="str">
        <f t="shared" si="23"/>
        <v/>
      </c>
      <c r="T212" s="2"/>
    </row>
    <row r="213" spans="1:20" x14ac:dyDescent="0.25">
      <c r="A213" s="14"/>
      <c r="B213" s="14"/>
      <c r="C213" s="14"/>
      <c r="D213" s="14"/>
      <c r="E213" s="14"/>
      <c r="F213" s="10" t="str">
        <f>IFERROR(VLOOKUP(E213, 'Data References'!$C$3:$D$55, 2, FALSE),"")</f>
        <v/>
      </c>
      <c r="G213" s="10" t="str">
        <f>IFERROR(VLOOKUP(F213,'Data References'!$D$3:$E$55,2,FALSE),"")</f>
        <v/>
      </c>
      <c r="H213" s="10" t="str">
        <f t="shared" si="18"/>
        <v/>
      </c>
      <c r="I213" s="10" t="str">
        <f t="shared" si="19"/>
        <v/>
      </c>
      <c r="J213" s="10"/>
      <c r="K213" s="10" t="str">
        <f t="shared" si="20"/>
        <v/>
      </c>
      <c r="L213" s="7" t="str">
        <f t="shared" si="21"/>
        <v/>
      </c>
      <c r="M213" s="7"/>
      <c r="N213" s="7"/>
      <c r="O213" s="7"/>
      <c r="P213" s="7"/>
      <c r="Q213" s="7" t="str">
        <f t="shared" si="22"/>
        <v/>
      </c>
      <c r="R213" s="14"/>
      <c r="S213" s="7" t="str">
        <f t="shared" si="23"/>
        <v/>
      </c>
      <c r="T213" s="2"/>
    </row>
    <row r="214" spans="1:20" x14ac:dyDescent="0.25">
      <c r="A214" s="14"/>
      <c r="B214" s="14"/>
      <c r="C214" s="14"/>
      <c r="D214" s="14"/>
      <c r="E214" s="14"/>
      <c r="F214" s="10" t="str">
        <f>IFERROR(VLOOKUP(E214, 'Data References'!$C$3:$D$55, 2, FALSE),"")</f>
        <v/>
      </c>
      <c r="G214" s="10" t="str">
        <f>IFERROR(VLOOKUP(F214,'Data References'!$D$3:$E$55,2,FALSE),"")</f>
        <v/>
      </c>
      <c r="H214" s="10" t="str">
        <f t="shared" si="18"/>
        <v/>
      </c>
      <c r="I214" s="10" t="str">
        <f t="shared" si="19"/>
        <v/>
      </c>
      <c r="J214" s="10"/>
      <c r="K214" s="10" t="str">
        <f t="shared" si="20"/>
        <v/>
      </c>
      <c r="L214" s="7" t="str">
        <f t="shared" si="21"/>
        <v/>
      </c>
      <c r="M214" s="7"/>
      <c r="N214" s="7"/>
      <c r="O214" s="7"/>
      <c r="P214" s="7"/>
      <c r="Q214" s="7" t="str">
        <f t="shared" si="22"/>
        <v/>
      </c>
      <c r="R214" s="14"/>
      <c r="S214" s="7" t="str">
        <f t="shared" si="23"/>
        <v/>
      </c>
      <c r="T214" s="2"/>
    </row>
    <row r="215" spans="1:20" x14ac:dyDescent="0.25">
      <c r="A215" s="14"/>
      <c r="B215" s="14"/>
      <c r="C215" s="14"/>
      <c r="D215" s="14"/>
      <c r="E215" s="14"/>
      <c r="F215" s="10" t="str">
        <f>IFERROR(VLOOKUP(E215, 'Data References'!$C$3:$D$55, 2, FALSE),"")</f>
        <v/>
      </c>
      <c r="G215" s="10" t="str">
        <f>IFERROR(VLOOKUP(F215,'Data References'!$D$3:$E$55,2,FALSE),"")</f>
        <v/>
      </c>
      <c r="H215" s="10" t="str">
        <f t="shared" si="18"/>
        <v/>
      </c>
      <c r="I215" s="10" t="str">
        <f t="shared" si="19"/>
        <v/>
      </c>
      <c r="J215" s="10"/>
      <c r="K215" s="10" t="str">
        <f t="shared" si="20"/>
        <v/>
      </c>
      <c r="L215" s="7" t="str">
        <f t="shared" si="21"/>
        <v/>
      </c>
      <c r="M215" s="7"/>
      <c r="N215" s="7"/>
      <c r="O215" s="7"/>
      <c r="P215" s="7"/>
      <c r="Q215" s="7" t="str">
        <f t="shared" si="22"/>
        <v/>
      </c>
      <c r="R215" s="14"/>
      <c r="S215" s="7" t="str">
        <f t="shared" si="23"/>
        <v/>
      </c>
      <c r="T215" s="2"/>
    </row>
    <row r="216" spans="1:20" x14ac:dyDescent="0.25">
      <c r="A216" s="14"/>
      <c r="B216" s="14"/>
      <c r="C216" s="14"/>
      <c r="D216" s="14"/>
      <c r="E216" s="14"/>
      <c r="F216" s="10" t="str">
        <f>IFERROR(VLOOKUP(E216, 'Data References'!$C$3:$D$55, 2, FALSE),"")</f>
        <v/>
      </c>
      <c r="G216" s="10" t="str">
        <f>IFERROR(VLOOKUP(F216,'Data References'!$D$3:$E$55,2,FALSE),"")</f>
        <v/>
      </c>
      <c r="H216" s="10" t="str">
        <f t="shared" si="18"/>
        <v/>
      </c>
      <c r="I216" s="10" t="str">
        <f t="shared" si="19"/>
        <v/>
      </c>
      <c r="J216" s="10"/>
      <c r="K216" s="10" t="str">
        <f t="shared" si="20"/>
        <v/>
      </c>
      <c r="L216" s="7" t="str">
        <f t="shared" si="21"/>
        <v/>
      </c>
      <c r="M216" s="7"/>
      <c r="N216" s="7"/>
      <c r="O216" s="7"/>
      <c r="P216" s="7"/>
      <c r="Q216" s="7" t="str">
        <f t="shared" si="22"/>
        <v/>
      </c>
      <c r="R216" s="14"/>
      <c r="S216" s="7" t="str">
        <f t="shared" si="23"/>
        <v/>
      </c>
      <c r="T216" s="2"/>
    </row>
    <row r="217" spans="1:20" x14ac:dyDescent="0.25">
      <c r="A217" s="14"/>
      <c r="B217" s="14"/>
      <c r="C217" s="14"/>
      <c r="D217" s="14"/>
      <c r="E217" s="14"/>
      <c r="F217" s="10" t="str">
        <f>IFERROR(VLOOKUP(E217, 'Data References'!$C$3:$D$55, 2, FALSE),"")</f>
        <v/>
      </c>
      <c r="G217" s="10" t="str">
        <f>IFERROR(VLOOKUP(F217,'Data References'!$D$3:$E$55,2,FALSE),"")</f>
        <v/>
      </c>
      <c r="H217" s="10" t="str">
        <f t="shared" si="18"/>
        <v/>
      </c>
      <c r="I217" s="10" t="str">
        <f t="shared" si="19"/>
        <v/>
      </c>
      <c r="J217" s="10"/>
      <c r="K217" s="10" t="str">
        <f t="shared" si="20"/>
        <v/>
      </c>
      <c r="L217" s="7" t="str">
        <f t="shared" si="21"/>
        <v/>
      </c>
      <c r="M217" s="7"/>
      <c r="N217" s="7"/>
      <c r="O217" s="7"/>
      <c r="P217" s="7"/>
      <c r="Q217" s="7" t="str">
        <f t="shared" si="22"/>
        <v/>
      </c>
      <c r="R217" s="14"/>
      <c r="S217" s="7" t="str">
        <f t="shared" si="23"/>
        <v/>
      </c>
      <c r="T217" s="2"/>
    </row>
    <row r="218" spans="1:20" x14ac:dyDescent="0.25">
      <c r="A218" s="14"/>
      <c r="B218" s="14"/>
      <c r="C218" s="14"/>
      <c r="D218" s="14"/>
      <c r="E218" s="14"/>
      <c r="F218" s="10" t="str">
        <f>IFERROR(VLOOKUP(E218, 'Data References'!$C$3:$D$55, 2, FALSE),"")</f>
        <v/>
      </c>
      <c r="G218" s="10" t="str">
        <f>IFERROR(VLOOKUP(F218,'Data References'!$D$3:$E$55,2,FALSE),"")</f>
        <v/>
      </c>
      <c r="H218" s="10" t="str">
        <f t="shared" si="18"/>
        <v/>
      </c>
      <c r="I218" s="10" t="str">
        <f t="shared" si="19"/>
        <v/>
      </c>
      <c r="J218" s="10"/>
      <c r="K218" s="10" t="str">
        <f t="shared" si="20"/>
        <v/>
      </c>
      <c r="L218" s="7" t="str">
        <f t="shared" si="21"/>
        <v/>
      </c>
      <c r="M218" s="7"/>
      <c r="N218" s="7"/>
      <c r="O218" s="7"/>
      <c r="P218" s="7"/>
      <c r="Q218" s="7" t="str">
        <f t="shared" si="22"/>
        <v/>
      </c>
      <c r="R218" s="14"/>
      <c r="S218" s="7" t="str">
        <f t="shared" si="23"/>
        <v/>
      </c>
      <c r="T218" s="2"/>
    </row>
    <row r="219" spans="1:20" x14ac:dyDescent="0.25">
      <c r="A219" s="14"/>
      <c r="B219" s="14"/>
      <c r="C219" s="14"/>
      <c r="D219" s="14"/>
      <c r="E219" s="14"/>
      <c r="F219" s="10" t="str">
        <f>IFERROR(VLOOKUP(E219, 'Data References'!$C$3:$D$55, 2, FALSE),"")</f>
        <v/>
      </c>
      <c r="G219" s="10" t="str">
        <f>IFERROR(VLOOKUP(F219,'Data References'!$D$3:$E$55,2,FALSE),"")</f>
        <v/>
      </c>
      <c r="H219" s="10" t="str">
        <f t="shared" si="18"/>
        <v/>
      </c>
      <c r="I219" s="10" t="str">
        <f t="shared" si="19"/>
        <v/>
      </c>
      <c r="J219" s="10"/>
      <c r="K219" s="10" t="str">
        <f t="shared" si="20"/>
        <v/>
      </c>
      <c r="L219" s="7" t="str">
        <f t="shared" si="21"/>
        <v/>
      </c>
      <c r="M219" s="7"/>
      <c r="N219" s="7"/>
      <c r="O219" s="7"/>
      <c r="P219" s="7"/>
      <c r="Q219" s="7" t="str">
        <f t="shared" si="22"/>
        <v/>
      </c>
      <c r="R219" s="14"/>
      <c r="S219" s="7" t="str">
        <f t="shared" si="23"/>
        <v/>
      </c>
      <c r="T219" s="2"/>
    </row>
    <row r="220" spans="1:20" x14ac:dyDescent="0.25">
      <c r="A220" s="14"/>
      <c r="B220" s="14"/>
      <c r="C220" s="14"/>
      <c r="D220" s="14"/>
      <c r="E220" s="14"/>
      <c r="F220" s="10" t="str">
        <f>IFERROR(VLOOKUP(E220, 'Data References'!$C$3:$D$55, 2, FALSE),"")</f>
        <v/>
      </c>
      <c r="G220" s="10" t="str">
        <f>IFERROR(VLOOKUP(F220,'Data References'!$D$3:$E$55,2,FALSE),"")</f>
        <v/>
      </c>
      <c r="H220" s="10" t="str">
        <f t="shared" si="18"/>
        <v/>
      </c>
      <c r="I220" s="10" t="str">
        <f t="shared" si="19"/>
        <v/>
      </c>
      <c r="J220" s="10"/>
      <c r="K220" s="10" t="str">
        <f t="shared" si="20"/>
        <v/>
      </c>
      <c r="L220" s="7" t="str">
        <f t="shared" si="21"/>
        <v/>
      </c>
      <c r="M220" s="7"/>
      <c r="N220" s="7"/>
      <c r="O220" s="7"/>
      <c r="P220" s="7"/>
      <c r="Q220" s="7" t="str">
        <f t="shared" si="22"/>
        <v/>
      </c>
      <c r="R220" s="14"/>
      <c r="S220" s="7" t="str">
        <f t="shared" si="23"/>
        <v/>
      </c>
      <c r="T220" s="2"/>
    </row>
    <row r="221" spans="1:20" x14ac:dyDescent="0.25">
      <c r="A221" s="14"/>
      <c r="B221" s="14"/>
      <c r="C221" s="14"/>
      <c r="D221" s="14"/>
      <c r="E221" s="14"/>
      <c r="F221" s="10" t="str">
        <f>IFERROR(VLOOKUP(E221, 'Data References'!$C$3:$D$55, 2, FALSE),"")</f>
        <v/>
      </c>
      <c r="G221" s="10" t="str">
        <f>IFERROR(VLOOKUP(F221,'Data References'!$D$3:$E$55,2,FALSE),"")</f>
        <v/>
      </c>
      <c r="H221" s="10" t="str">
        <f t="shared" si="18"/>
        <v/>
      </c>
      <c r="I221" s="10" t="str">
        <f t="shared" si="19"/>
        <v/>
      </c>
      <c r="J221" s="10"/>
      <c r="K221" s="10" t="str">
        <f t="shared" si="20"/>
        <v/>
      </c>
      <c r="L221" s="7" t="str">
        <f t="shared" si="21"/>
        <v/>
      </c>
      <c r="M221" s="7"/>
      <c r="N221" s="7"/>
      <c r="O221" s="7"/>
      <c r="P221" s="7"/>
      <c r="Q221" s="7" t="str">
        <f t="shared" si="22"/>
        <v/>
      </c>
      <c r="R221" s="14"/>
      <c r="S221" s="7" t="str">
        <f t="shared" si="23"/>
        <v/>
      </c>
      <c r="T221" s="2"/>
    </row>
    <row r="222" spans="1:20" x14ac:dyDescent="0.25">
      <c r="A222" s="14"/>
      <c r="B222" s="14"/>
      <c r="C222" s="14"/>
      <c r="D222" s="14"/>
      <c r="E222" s="14"/>
      <c r="F222" s="10" t="str">
        <f>IFERROR(VLOOKUP(E222, 'Data References'!$C$3:$D$55, 2, FALSE),"")</f>
        <v/>
      </c>
      <c r="G222" s="10" t="str">
        <f>IFERROR(VLOOKUP(F222,'Data References'!$D$3:$E$55,2,FALSE),"")</f>
        <v/>
      </c>
      <c r="H222" s="10" t="str">
        <f t="shared" si="18"/>
        <v/>
      </c>
      <c r="I222" s="10" t="str">
        <f t="shared" si="19"/>
        <v/>
      </c>
      <c r="J222" s="10"/>
      <c r="K222" s="10" t="str">
        <f t="shared" si="20"/>
        <v/>
      </c>
      <c r="L222" s="7" t="str">
        <f t="shared" si="21"/>
        <v/>
      </c>
      <c r="M222" s="7"/>
      <c r="N222" s="7"/>
      <c r="O222" s="7"/>
      <c r="P222" s="7"/>
      <c r="Q222" s="7" t="str">
        <f t="shared" si="22"/>
        <v/>
      </c>
      <c r="R222" s="14"/>
      <c r="S222" s="7" t="str">
        <f t="shared" si="23"/>
        <v/>
      </c>
      <c r="T222" s="2"/>
    </row>
    <row r="223" spans="1:20" x14ac:dyDescent="0.25">
      <c r="A223" s="14"/>
      <c r="B223" s="14"/>
      <c r="C223" s="14"/>
      <c r="D223" s="14"/>
      <c r="E223" s="14"/>
      <c r="F223" s="10" t="str">
        <f>IFERROR(VLOOKUP(E223, 'Data References'!$C$3:$D$55, 2, FALSE),"")</f>
        <v/>
      </c>
      <c r="G223" s="10" t="str">
        <f>IFERROR(VLOOKUP(F223,'Data References'!$D$3:$E$55,2,FALSE),"")</f>
        <v/>
      </c>
      <c r="H223" s="10" t="str">
        <f t="shared" si="18"/>
        <v/>
      </c>
      <c r="I223" s="10" t="str">
        <f t="shared" si="19"/>
        <v/>
      </c>
      <c r="J223" s="10"/>
      <c r="K223" s="10" t="str">
        <f t="shared" si="20"/>
        <v/>
      </c>
      <c r="L223" s="7" t="str">
        <f t="shared" si="21"/>
        <v/>
      </c>
      <c r="M223" s="7"/>
      <c r="N223" s="7"/>
      <c r="O223" s="7"/>
      <c r="P223" s="7"/>
      <c r="Q223" s="7" t="str">
        <f t="shared" si="22"/>
        <v/>
      </c>
      <c r="R223" s="14"/>
      <c r="S223" s="7" t="str">
        <f t="shared" si="23"/>
        <v/>
      </c>
      <c r="T223" s="2"/>
    </row>
    <row r="224" spans="1:20" x14ac:dyDescent="0.25">
      <c r="A224" s="14"/>
      <c r="B224" s="14"/>
      <c r="C224" s="14"/>
      <c r="D224" s="14"/>
      <c r="E224" s="14"/>
      <c r="F224" s="10" t="str">
        <f>IFERROR(VLOOKUP(E224, 'Data References'!$C$3:$D$55, 2, FALSE),"")</f>
        <v/>
      </c>
      <c r="G224" s="10" t="str">
        <f>IFERROR(VLOOKUP(F224,'Data References'!$D$3:$E$55,2,FALSE),"")</f>
        <v/>
      </c>
      <c r="H224" s="10" t="str">
        <f t="shared" si="18"/>
        <v/>
      </c>
      <c r="I224" s="10" t="str">
        <f t="shared" si="19"/>
        <v/>
      </c>
      <c r="J224" s="10"/>
      <c r="K224" s="10" t="str">
        <f t="shared" si="20"/>
        <v/>
      </c>
      <c r="L224" s="7" t="str">
        <f t="shared" si="21"/>
        <v/>
      </c>
      <c r="M224" s="7"/>
      <c r="N224" s="7"/>
      <c r="O224" s="7"/>
      <c r="P224" s="7"/>
      <c r="Q224" s="7" t="str">
        <f t="shared" si="22"/>
        <v/>
      </c>
      <c r="R224" s="14"/>
      <c r="S224" s="7" t="str">
        <f t="shared" si="23"/>
        <v/>
      </c>
      <c r="T224" s="2"/>
    </row>
    <row r="225" spans="1:20" x14ac:dyDescent="0.25">
      <c r="A225" s="14"/>
      <c r="B225" s="14"/>
      <c r="C225" s="14"/>
      <c r="D225" s="14"/>
      <c r="E225" s="14"/>
      <c r="F225" s="10" t="str">
        <f>IFERROR(VLOOKUP(E225, 'Data References'!$C$3:$D$55, 2, FALSE),"")</f>
        <v/>
      </c>
      <c r="G225" s="10" t="str">
        <f>IFERROR(VLOOKUP(F225,'Data References'!$D$3:$E$55,2,FALSE),"")</f>
        <v/>
      </c>
      <c r="H225" s="10" t="str">
        <f t="shared" si="18"/>
        <v/>
      </c>
      <c r="I225" s="10" t="str">
        <f t="shared" si="19"/>
        <v/>
      </c>
      <c r="J225" s="10"/>
      <c r="K225" s="10" t="str">
        <f t="shared" si="20"/>
        <v/>
      </c>
      <c r="L225" s="7" t="str">
        <f t="shared" si="21"/>
        <v/>
      </c>
      <c r="M225" s="7"/>
      <c r="N225" s="7"/>
      <c r="O225" s="7"/>
      <c r="P225" s="7"/>
      <c r="Q225" s="7" t="str">
        <f t="shared" si="22"/>
        <v/>
      </c>
      <c r="R225" s="14"/>
      <c r="S225" s="7" t="str">
        <f t="shared" si="23"/>
        <v/>
      </c>
      <c r="T225" s="2"/>
    </row>
    <row r="226" spans="1:20" x14ac:dyDescent="0.25">
      <c r="A226" s="14"/>
      <c r="B226" s="14"/>
      <c r="C226" s="14"/>
      <c r="D226" s="14"/>
      <c r="E226" s="14"/>
      <c r="F226" s="10" t="str">
        <f>IFERROR(VLOOKUP(E226, 'Data References'!$C$3:$D$55, 2, FALSE),"")</f>
        <v/>
      </c>
      <c r="G226" s="10" t="str">
        <f>IFERROR(VLOOKUP(F226,'Data References'!$D$3:$E$55,2,FALSE),"")</f>
        <v/>
      </c>
      <c r="H226" s="10" t="str">
        <f t="shared" si="18"/>
        <v/>
      </c>
      <c r="I226" s="10" t="str">
        <f t="shared" si="19"/>
        <v/>
      </c>
      <c r="J226" s="10"/>
      <c r="K226" s="10" t="str">
        <f t="shared" si="20"/>
        <v/>
      </c>
      <c r="L226" s="7" t="str">
        <f t="shared" si="21"/>
        <v/>
      </c>
      <c r="M226" s="7"/>
      <c r="N226" s="7"/>
      <c r="O226" s="7"/>
      <c r="P226" s="7"/>
      <c r="Q226" s="7" t="str">
        <f t="shared" si="22"/>
        <v/>
      </c>
      <c r="R226" s="14"/>
      <c r="S226" s="7" t="str">
        <f t="shared" si="23"/>
        <v/>
      </c>
      <c r="T226" s="2"/>
    </row>
    <row r="227" spans="1:20" x14ac:dyDescent="0.25">
      <c r="A227" s="14"/>
      <c r="B227" s="14"/>
      <c r="C227" s="14"/>
      <c r="D227" s="14"/>
      <c r="E227" s="14"/>
      <c r="F227" s="10" t="str">
        <f>IFERROR(VLOOKUP(E227, 'Data References'!$C$3:$D$55, 2, FALSE),"")</f>
        <v/>
      </c>
      <c r="G227" s="10" t="str">
        <f>IFERROR(VLOOKUP(F227,'Data References'!$D$3:$E$55,2,FALSE),"")</f>
        <v/>
      </c>
      <c r="H227" s="10" t="str">
        <f t="shared" si="18"/>
        <v/>
      </c>
      <c r="I227" s="10" t="str">
        <f t="shared" si="19"/>
        <v/>
      </c>
      <c r="J227" s="10"/>
      <c r="K227" s="10" t="str">
        <f t="shared" si="20"/>
        <v/>
      </c>
      <c r="L227" s="7" t="str">
        <f t="shared" si="21"/>
        <v/>
      </c>
      <c r="M227" s="7"/>
      <c r="N227" s="7"/>
      <c r="O227" s="7"/>
      <c r="P227" s="7"/>
      <c r="Q227" s="7" t="str">
        <f t="shared" si="22"/>
        <v/>
      </c>
      <c r="R227" s="14"/>
      <c r="S227" s="7" t="str">
        <f t="shared" si="23"/>
        <v/>
      </c>
      <c r="T227" s="2"/>
    </row>
    <row r="228" spans="1:20" x14ac:dyDescent="0.25">
      <c r="A228" s="14"/>
      <c r="B228" s="14"/>
      <c r="C228" s="14"/>
      <c r="D228" s="14"/>
      <c r="E228" s="14"/>
      <c r="F228" s="10" t="str">
        <f>IFERROR(VLOOKUP(E228, 'Data References'!$C$3:$D$55, 2, FALSE),"")</f>
        <v/>
      </c>
      <c r="G228" s="10" t="str">
        <f>IFERROR(VLOOKUP(F228,'Data References'!$D$3:$E$55,2,FALSE),"")</f>
        <v/>
      </c>
      <c r="H228" s="10" t="str">
        <f t="shared" si="18"/>
        <v/>
      </c>
      <c r="I228" s="10" t="str">
        <f t="shared" si="19"/>
        <v/>
      </c>
      <c r="J228" s="10"/>
      <c r="K228" s="10" t="str">
        <f t="shared" si="20"/>
        <v/>
      </c>
      <c r="L228" s="7" t="str">
        <f t="shared" si="21"/>
        <v/>
      </c>
      <c r="M228" s="7"/>
      <c r="N228" s="7"/>
      <c r="O228" s="7"/>
      <c r="P228" s="7"/>
      <c r="Q228" s="7" t="str">
        <f t="shared" si="22"/>
        <v/>
      </c>
      <c r="R228" s="14"/>
      <c r="S228" s="7" t="str">
        <f t="shared" si="23"/>
        <v/>
      </c>
      <c r="T228" s="2"/>
    </row>
    <row r="229" spans="1:20" x14ac:dyDescent="0.25">
      <c r="A229" s="14"/>
      <c r="B229" s="14"/>
      <c r="C229" s="14"/>
      <c r="D229" s="14"/>
      <c r="E229" s="14"/>
      <c r="F229" s="10" t="str">
        <f>IFERROR(VLOOKUP(E229, 'Data References'!$C$3:$D$55, 2, FALSE),"")</f>
        <v/>
      </c>
      <c r="G229" s="10" t="str">
        <f>IFERROR(VLOOKUP(F229,'Data References'!$D$3:$E$55,2,FALSE),"")</f>
        <v/>
      </c>
      <c r="H229" s="10" t="str">
        <f t="shared" si="18"/>
        <v/>
      </c>
      <c r="I229" s="10" t="str">
        <f t="shared" si="19"/>
        <v/>
      </c>
      <c r="J229" s="10"/>
      <c r="K229" s="10" t="str">
        <f t="shared" si="20"/>
        <v/>
      </c>
      <c r="L229" s="7" t="str">
        <f t="shared" si="21"/>
        <v/>
      </c>
      <c r="M229" s="7"/>
      <c r="N229" s="7"/>
      <c r="O229" s="7"/>
      <c r="P229" s="7"/>
      <c r="Q229" s="7" t="str">
        <f t="shared" si="22"/>
        <v/>
      </c>
      <c r="R229" s="14"/>
      <c r="S229" s="7" t="str">
        <f t="shared" si="23"/>
        <v/>
      </c>
      <c r="T229" s="2"/>
    </row>
    <row r="230" spans="1:20" x14ac:dyDescent="0.25">
      <c r="A230" s="14"/>
      <c r="B230" s="14"/>
      <c r="C230" s="14"/>
      <c r="D230" s="14"/>
      <c r="E230" s="14"/>
      <c r="F230" s="10" t="str">
        <f>IFERROR(VLOOKUP(E230, 'Data References'!$C$3:$D$55, 2, FALSE),"")</f>
        <v/>
      </c>
      <c r="G230" s="10" t="str">
        <f>IFERROR(VLOOKUP(F230,'Data References'!$D$3:$E$55,2,FALSE),"")</f>
        <v/>
      </c>
      <c r="H230" s="10" t="str">
        <f t="shared" si="18"/>
        <v/>
      </c>
      <c r="I230" s="10" t="str">
        <f t="shared" si="19"/>
        <v/>
      </c>
      <c r="J230" s="10"/>
      <c r="K230" s="10" t="str">
        <f t="shared" si="20"/>
        <v/>
      </c>
      <c r="L230" s="7" t="str">
        <f t="shared" si="21"/>
        <v/>
      </c>
      <c r="M230" s="7"/>
      <c r="N230" s="7"/>
      <c r="O230" s="7"/>
      <c r="P230" s="7"/>
      <c r="Q230" s="7" t="str">
        <f t="shared" si="22"/>
        <v/>
      </c>
      <c r="R230" s="14"/>
      <c r="S230" s="7" t="str">
        <f t="shared" si="23"/>
        <v/>
      </c>
      <c r="T230" s="2"/>
    </row>
    <row r="231" spans="1:20" x14ac:dyDescent="0.25">
      <c r="A231" s="14"/>
      <c r="B231" s="14"/>
      <c r="C231" s="14"/>
      <c r="D231" s="14"/>
      <c r="E231" s="14"/>
      <c r="F231" s="10" t="str">
        <f>IFERROR(VLOOKUP(E231, 'Data References'!$C$3:$D$55, 2, FALSE),"")</f>
        <v/>
      </c>
      <c r="G231" s="10" t="str">
        <f>IFERROR(VLOOKUP(F231,'Data References'!$D$3:$E$55,2,FALSE),"")</f>
        <v/>
      </c>
      <c r="H231" s="10" t="str">
        <f t="shared" si="18"/>
        <v/>
      </c>
      <c r="I231" s="10" t="str">
        <f t="shared" si="19"/>
        <v/>
      </c>
      <c r="J231" s="10"/>
      <c r="K231" s="10" t="str">
        <f t="shared" si="20"/>
        <v/>
      </c>
      <c r="L231" s="7" t="str">
        <f t="shared" si="21"/>
        <v/>
      </c>
      <c r="M231" s="7"/>
      <c r="N231" s="7"/>
      <c r="O231" s="7"/>
      <c r="P231" s="7"/>
      <c r="Q231" s="7" t="str">
        <f t="shared" si="22"/>
        <v/>
      </c>
      <c r="R231" s="14"/>
      <c r="S231" s="7" t="str">
        <f t="shared" si="23"/>
        <v/>
      </c>
      <c r="T231" s="2"/>
    </row>
    <row r="232" spans="1:20" x14ac:dyDescent="0.25">
      <c r="A232" s="14"/>
      <c r="B232" s="14"/>
      <c r="C232" s="14"/>
      <c r="D232" s="14"/>
      <c r="E232" s="14"/>
      <c r="F232" s="10" t="str">
        <f>IFERROR(VLOOKUP(E232, 'Data References'!$C$3:$D$55, 2, FALSE),"")</f>
        <v/>
      </c>
      <c r="G232" s="10" t="str">
        <f>IFERROR(VLOOKUP(F232,'Data References'!$D$3:$E$55,2,FALSE),"")</f>
        <v/>
      </c>
      <c r="H232" s="10" t="str">
        <f t="shared" si="18"/>
        <v/>
      </c>
      <c r="I232" s="10" t="str">
        <f t="shared" si="19"/>
        <v/>
      </c>
      <c r="J232" s="10"/>
      <c r="K232" s="10" t="str">
        <f t="shared" si="20"/>
        <v/>
      </c>
      <c r="L232" s="7" t="str">
        <f t="shared" si="21"/>
        <v/>
      </c>
      <c r="M232" s="7"/>
      <c r="N232" s="7"/>
      <c r="O232" s="7"/>
      <c r="P232" s="7"/>
      <c r="Q232" s="7" t="str">
        <f t="shared" si="22"/>
        <v/>
      </c>
      <c r="R232" s="14"/>
      <c r="S232" s="7" t="str">
        <f t="shared" si="23"/>
        <v/>
      </c>
      <c r="T232" s="2"/>
    </row>
    <row r="233" spans="1:20" x14ac:dyDescent="0.25">
      <c r="A233" s="14"/>
      <c r="B233" s="14"/>
      <c r="C233" s="14"/>
      <c r="D233" s="14"/>
      <c r="E233" s="14"/>
      <c r="F233" s="10" t="str">
        <f>IFERROR(VLOOKUP(E233, 'Data References'!$C$3:$D$55, 2, FALSE),"")</f>
        <v/>
      </c>
      <c r="G233" s="10" t="str">
        <f>IFERROR(VLOOKUP(F233,'Data References'!$D$3:$E$55,2,FALSE),"")</f>
        <v/>
      </c>
      <c r="H233" s="10" t="str">
        <f t="shared" si="18"/>
        <v/>
      </c>
      <c r="I233" s="10" t="str">
        <f t="shared" si="19"/>
        <v/>
      </c>
      <c r="J233" s="10"/>
      <c r="K233" s="10" t="str">
        <f t="shared" si="20"/>
        <v/>
      </c>
      <c r="L233" s="7" t="str">
        <f t="shared" si="21"/>
        <v/>
      </c>
      <c r="M233" s="7"/>
      <c r="N233" s="7"/>
      <c r="O233" s="7"/>
      <c r="P233" s="7"/>
      <c r="Q233" s="7" t="str">
        <f t="shared" si="22"/>
        <v/>
      </c>
      <c r="R233" s="14"/>
      <c r="S233" s="7" t="str">
        <f t="shared" si="23"/>
        <v/>
      </c>
      <c r="T233" s="2"/>
    </row>
    <row r="234" spans="1:20" x14ac:dyDescent="0.25">
      <c r="A234" s="14"/>
      <c r="B234" s="14"/>
      <c r="C234" s="14"/>
      <c r="D234" s="14"/>
      <c r="E234" s="14"/>
      <c r="F234" s="10" t="str">
        <f>IFERROR(VLOOKUP(E234, 'Data References'!$C$3:$D$55, 2, FALSE),"")</f>
        <v/>
      </c>
      <c r="G234" s="10" t="str">
        <f>IFERROR(VLOOKUP(F234,'Data References'!$D$3:$E$55,2,FALSE),"")</f>
        <v/>
      </c>
      <c r="H234" s="10" t="str">
        <f t="shared" si="18"/>
        <v/>
      </c>
      <c r="I234" s="10" t="str">
        <f t="shared" si="19"/>
        <v/>
      </c>
      <c r="J234" s="10"/>
      <c r="K234" s="10" t="str">
        <f t="shared" si="20"/>
        <v/>
      </c>
      <c r="L234" s="7" t="str">
        <f t="shared" si="21"/>
        <v/>
      </c>
      <c r="M234" s="7"/>
      <c r="N234" s="7"/>
      <c r="O234" s="7"/>
      <c r="P234" s="7"/>
      <c r="Q234" s="7" t="str">
        <f t="shared" si="22"/>
        <v/>
      </c>
      <c r="R234" s="14"/>
      <c r="S234" s="7" t="str">
        <f t="shared" si="23"/>
        <v/>
      </c>
      <c r="T234" s="2"/>
    </row>
    <row r="235" spans="1:20" x14ac:dyDescent="0.25">
      <c r="A235" s="14"/>
      <c r="B235" s="14"/>
      <c r="C235" s="14"/>
      <c r="D235" s="14"/>
      <c r="E235" s="14"/>
      <c r="F235" s="10" t="str">
        <f>IFERROR(VLOOKUP(E235, 'Data References'!$C$3:$D$55, 2, FALSE),"")</f>
        <v/>
      </c>
      <c r="G235" s="10" t="str">
        <f>IFERROR(VLOOKUP(F235,'Data References'!$D$3:$E$55,2,FALSE),"")</f>
        <v/>
      </c>
      <c r="H235" s="10" t="str">
        <f t="shared" si="18"/>
        <v/>
      </c>
      <c r="I235" s="10" t="str">
        <f t="shared" si="19"/>
        <v/>
      </c>
      <c r="J235" s="10"/>
      <c r="K235" s="10" t="str">
        <f t="shared" si="20"/>
        <v/>
      </c>
      <c r="L235" s="7" t="str">
        <f t="shared" si="21"/>
        <v/>
      </c>
      <c r="M235" s="7"/>
      <c r="N235" s="7"/>
      <c r="O235" s="7"/>
      <c r="P235" s="7"/>
      <c r="Q235" s="7" t="str">
        <f t="shared" si="22"/>
        <v/>
      </c>
      <c r="R235" s="14"/>
      <c r="S235" s="7" t="str">
        <f t="shared" si="23"/>
        <v/>
      </c>
      <c r="T235" s="2"/>
    </row>
    <row r="236" spans="1:20" x14ac:dyDescent="0.25">
      <c r="A236" s="14"/>
      <c r="B236" s="14"/>
      <c r="C236" s="14"/>
      <c r="D236" s="14"/>
      <c r="E236" s="14"/>
      <c r="F236" s="10" t="str">
        <f>IFERROR(VLOOKUP(E236, 'Data References'!$C$3:$D$55, 2, FALSE),"")</f>
        <v/>
      </c>
      <c r="G236" s="10" t="str">
        <f>IFERROR(VLOOKUP(F236,'Data References'!$D$3:$E$55,2,FALSE),"")</f>
        <v/>
      </c>
      <c r="H236" s="10" t="str">
        <f t="shared" si="18"/>
        <v/>
      </c>
      <c r="I236" s="10" t="str">
        <f t="shared" si="19"/>
        <v/>
      </c>
      <c r="J236" s="10"/>
      <c r="K236" s="10" t="str">
        <f t="shared" si="20"/>
        <v/>
      </c>
      <c r="L236" s="7" t="str">
        <f t="shared" si="21"/>
        <v/>
      </c>
      <c r="M236" s="7"/>
      <c r="N236" s="7"/>
      <c r="O236" s="7"/>
      <c r="P236" s="7"/>
      <c r="Q236" s="7" t="str">
        <f t="shared" si="22"/>
        <v/>
      </c>
      <c r="R236" s="14"/>
      <c r="S236" s="7" t="str">
        <f t="shared" si="23"/>
        <v/>
      </c>
      <c r="T236" s="2"/>
    </row>
    <row r="237" spans="1:20" x14ac:dyDescent="0.25">
      <c r="A237" s="14"/>
      <c r="B237" s="14"/>
      <c r="C237" s="14"/>
      <c r="D237" s="14"/>
      <c r="E237" s="14"/>
      <c r="F237" s="10" t="str">
        <f>IFERROR(VLOOKUP(E237, 'Data References'!$C$3:$D$55, 2, FALSE),"")</f>
        <v/>
      </c>
      <c r="G237" s="10" t="str">
        <f>IFERROR(VLOOKUP(F237,'Data References'!$D$3:$E$55,2,FALSE),"")</f>
        <v/>
      </c>
      <c r="H237" s="10" t="str">
        <f t="shared" si="18"/>
        <v/>
      </c>
      <c r="I237" s="10" t="str">
        <f t="shared" si="19"/>
        <v/>
      </c>
      <c r="J237" s="10"/>
      <c r="K237" s="10" t="str">
        <f t="shared" si="20"/>
        <v/>
      </c>
      <c r="L237" s="7" t="str">
        <f t="shared" si="21"/>
        <v/>
      </c>
      <c r="M237" s="7"/>
      <c r="N237" s="7"/>
      <c r="O237" s="7"/>
      <c r="P237" s="7"/>
      <c r="Q237" s="7" t="str">
        <f t="shared" si="22"/>
        <v/>
      </c>
      <c r="R237" s="14"/>
      <c r="S237" s="7" t="str">
        <f t="shared" si="23"/>
        <v/>
      </c>
      <c r="T237" s="2"/>
    </row>
    <row r="238" spans="1:20" x14ac:dyDescent="0.25">
      <c r="A238" s="14"/>
      <c r="B238" s="14"/>
      <c r="C238" s="14"/>
      <c r="D238" s="14"/>
      <c r="E238" s="14"/>
      <c r="F238" s="10" t="str">
        <f>IFERROR(VLOOKUP(E238, 'Data References'!$C$3:$D$55, 2, FALSE),"")</f>
        <v/>
      </c>
      <c r="G238" s="10" t="str">
        <f>IFERROR(VLOOKUP(F238,'Data References'!$D$3:$E$55,2,FALSE),"")</f>
        <v/>
      </c>
      <c r="H238" s="10" t="str">
        <f t="shared" si="18"/>
        <v/>
      </c>
      <c r="I238" s="10" t="str">
        <f t="shared" si="19"/>
        <v/>
      </c>
      <c r="J238" s="10"/>
      <c r="K238" s="10" t="str">
        <f t="shared" si="20"/>
        <v/>
      </c>
      <c r="L238" s="7" t="str">
        <f t="shared" si="21"/>
        <v/>
      </c>
      <c r="M238" s="7"/>
      <c r="N238" s="7"/>
      <c r="O238" s="7"/>
      <c r="P238" s="7"/>
      <c r="Q238" s="7" t="str">
        <f t="shared" si="22"/>
        <v/>
      </c>
      <c r="R238" s="14"/>
      <c r="S238" s="7" t="str">
        <f t="shared" si="23"/>
        <v/>
      </c>
      <c r="T238" s="2"/>
    </row>
    <row r="239" spans="1:20" x14ac:dyDescent="0.25">
      <c r="A239" s="14"/>
      <c r="B239" s="14"/>
      <c r="C239" s="14"/>
      <c r="D239" s="14"/>
      <c r="E239" s="14"/>
      <c r="F239" s="10" t="str">
        <f>IFERROR(VLOOKUP(E239, 'Data References'!$C$3:$D$55, 2, FALSE),"")</f>
        <v/>
      </c>
      <c r="G239" s="10" t="str">
        <f>IFERROR(VLOOKUP(F239,'Data References'!$D$3:$E$55,2,FALSE),"")</f>
        <v/>
      </c>
      <c r="H239" s="10" t="str">
        <f t="shared" si="18"/>
        <v/>
      </c>
      <c r="I239" s="10" t="str">
        <f t="shared" si="19"/>
        <v/>
      </c>
      <c r="J239" s="10"/>
      <c r="K239" s="10" t="str">
        <f t="shared" si="20"/>
        <v/>
      </c>
      <c r="L239" s="7" t="str">
        <f t="shared" si="21"/>
        <v/>
      </c>
      <c r="M239" s="7"/>
      <c r="N239" s="7"/>
      <c r="O239" s="7"/>
      <c r="P239" s="7"/>
      <c r="Q239" s="7" t="str">
        <f t="shared" si="22"/>
        <v/>
      </c>
      <c r="R239" s="14"/>
      <c r="S239" s="7" t="str">
        <f t="shared" si="23"/>
        <v/>
      </c>
      <c r="T239" s="2"/>
    </row>
    <row r="240" spans="1:20" x14ac:dyDescent="0.25">
      <c r="A240" s="14"/>
      <c r="B240" s="14"/>
      <c r="C240" s="14"/>
      <c r="D240" s="14"/>
      <c r="E240" s="14"/>
      <c r="F240" s="10" t="str">
        <f>IFERROR(VLOOKUP(E240, 'Data References'!$C$3:$D$55, 2, FALSE),"")</f>
        <v/>
      </c>
      <c r="G240" s="10" t="str">
        <f>IFERROR(VLOOKUP(F240,'Data References'!$D$3:$E$55,2,FALSE),"")</f>
        <v/>
      </c>
      <c r="H240" s="10" t="str">
        <f t="shared" si="18"/>
        <v/>
      </c>
      <c r="I240" s="10" t="str">
        <f t="shared" si="19"/>
        <v/>
      </c>
      <c r="J240" s="10"/>
      <c r="K240" s="10" t="str">
        <f t="shared" si="20"/>
        <v/>
      </c>
      <c r="L240" s="7" t="str">
        <f t="shared" si="21"/>
        <v/>
      </c>
      <c r="M240" s="7"/>
      <c r="N240" s="7"/>
      <c r="O240" s="7"/>
      <c r="P240" s="7"/>
      <c r="Q240" s="7" t="str">
        <f t="shared" si="22"/>
        <v/>
      </c>
      <c r="R240" s="14"/>
      <c r="S240" s="7" t="str">
        <f t="shared" si="23"/>
        <v/>
      </c>
      <c r="T240" s="2"/>
    </row>
    <row r="241" spans="1:20" x14ac:dyDescent="0.25">
      <c r="A241" s="14"/>
      <c r="B241" s="14"/>
      <c r="C241" s="14"/>
      <c r="D241" s="14"/>
      <c r="E241" s="14"/>
      <c r="F241" s="10" t="str">
        <f>IFERROR(VLOOKUP(E241, 'Data References'!$C$3:$D$55, 2, FALSE),"")</f>
        <v/>
      </c>
      <c r="G241" s="10" t="str">
        <f>IFERROR(VLOOKUP(F241,'Data References'!$D$3:$E$55,2,FALSE),"")</f>
        <v/>
      </c>
      <c r="H241" s="10" t="str">
        <f t="shared" si="18"/>
        <v/>
      </c>
      <c r="I241" s="10" t="str">
        <f t="shared" si="19"/>
        <v/>
      </c>
      <c r="J241" s="10"/>
      <c r="K241" s="10" t="str">
        <f t="shared" si="20"/>
        <v/>
      </c>
      <c r="L241" s="7" t="str">
        <f t="shared" si="21"/>
        <v/>
      </c>
      <c r="M241" s="7"/>
      <c r="N241" s="7"/>
      <c r="O241" s="7"/>
      <c r="P241" s="7"/>
      <c r="Q241" s="7" t="str">
        <f t="shared" si="22"/>
        <v/>
      </c>
      <c r="R241" s="14"/>
      <c r="S241" s="7" t="str">
        <f t="shared" si="23"/>
        <v/>
      </c>
      <c r="T241" s="2"/>
    </row>
    <row r="242" spans="1:20" x14ac:dyDescent="0.25">
      <c r="A242" s="14"/>
      <c r="B242" s="14"/>
      <c r="C242" s="14"/>
      <c r="D242" s="14"/>
      <c r="E242" s="14"/>
      <c r="F242" s="10" t="str">
        <f>IFERROR(VLOOKUP(E242, 'Data References'!$C$3:$D$55, 2, FALSE),"")</f>
        <v/>
      </c>
      <c r="G242" s="10" t="str">
        <f>IFERROR(VLOOKUP(F242,'Data References'!$D$3:$E$55,2,FALSE),"")</f>
        <v/>
      </c>
      <c r="H242" s="10" t="str">
        <f t="shared" si="18"/>
        <v/>
      </c>
      <c r="I242" s="10" t="str">
        <f t="shared" si="19"/>
        <v/>
      </c>
      <c r="J242" s="10"/>
      <c r="K242" s="10" t="str">
        <f t="shared" si="20"/>
        <v/>
      </c>
      <c r="L242" s="7" t="str">
        <f t="shared" si="21"/>
        <v/>
      </c>
      <c r="M242" s="7"/>
      <c r="N242" s="7"/>
      <c r="O242" s="7"/>
      <c r="P242" s="7"/>
      <c r="Q242" s="7" t="str">
        <f t="shared" si="22"/>
        <v/>
      </c>
      <c r="R242" s="14"/>
      <c r="S242" s="7" t="str">
        <f t="shared" si="23"/>
        <v/>
      </c>
      <c r="T242" s="2"/>
    </row>
    <row r="243" spans="1:20" x14ac:dyDescent="0.25">
      <c r="A243" s="14"/>
      <c r="B243" s="14"/>
      <c r="C243" s="14"/>
      <c r="D243" s="14"/>
      <c r="E243" s="14"/>
      <c r="F243" s="10" t="str">
        <f>IFERROR(VLOOKUP(E243, 'Data References'!$C$3:$D$55, 2, FALSE),"")</f>
        <v/>
      </c>
      <c r="G243" s="10" t="str">
        <f>IFERROR(VLOOKUP(F243,'Data References'!$D$3:$E$55,2,FALSE),"")</f>
        <v/>
      </c>
      <c r="H243" s="10" t="str">
        <f t="shared" si="18"/>
        <v/>
      </c>
      <c r="I243" s="10" t="str">
        <f t="shared" si="19"/>
        <v/>
      </c>
      <c r="J243" s="10"/>
      <c r="K243" s="10" t="str">
        <f t="shared" si="20"/>
        <v/>
      </c>
      <c r="L243" s="7" t="str">
        <f t="shared" si="21"/>
        <v/>
      </c>
      <c r="M243" s="7"/>
      <c r="N243" s="7"/>
      <c r="O243" s="7"/>
      <c r="P243" s="7"/>
      <c r="Q243" s="7" t="str">
        <f t="shared" si="22"/>
        <v/>
      </c>
      <c r="R243" s="14"/>
      <c r="S243" s="7" t="str">
        <f t="shared" si="23"/>
        <v/>
      </c>
      <c r="T243" s="2"/>
    </row>
    <row r="244" spans="1:20" x14ac:dyDescent="0.25">
      <c r="A244" s="14"/>
      <c r="B244" s="14"/>
      <c r="C244" s="14"/>
      <c r="D244" s="14"/>
      <c r="E244" s="14"/>
      <c r="F244" s="10" t="str">
        <f>IFERROR(VLOOKUP(E244, 'Data References'!$C$3:$D$55, 2, FALSE),"")</f>
        <v/>
      </c>
      <c r="G244" s="10" t="str">
        <f>IFERROR(VLOOKUP(F244,'Data References'!$D$3:$E$55,2,FALSE),"")</f>
        <v/>
      </c>
      <c r="H244" s="10" t="str">
        <f t="shared" si="18"/>
        <v/>
      </c>
      <c r="I244" s="10" t="str">
        <f t="shared" si="19"/>
        <v/>
      </c>
      <c r="J244" s="10"/>
      <c r="K244" s="10" t="str">
        <f t="shared" si="20"/>
        <v/>
      </c>
      <c r="L244" s="7" t="str">
        <f t="shared" si="21"/>
        <v/>
      </c>
      <c r="M244" s="7"/>
      <c r="N244" s="7"/>
      <c r="O244" s="7"/>
      <c r="P244" s="7"/>
      <c r="Q244" s="7" t="str">
        <f t="shared" si="22"/>
        <v/>
      </c>
      <c r="R244" s="14"/>
      <c r="S244" s="7" t="str">
        <f t="shared" si="23"/>
        <v/>
      </c>
      <c r="T244" s="2"/>
    </row>
    <row r="245" spans="1:20" x14ac:dyDescent="0.25">
      <c r="A245" s="14"/>
      <c r="B245" s="14"/>
      <c r="C245" s="14"/>
      <c r="D245" s="14"/>
      <c r="E245" s="14"/>
      <c r="F245" s="10" t="str">
        <f>IFERROR(VLOOKUP(E245, 'Data References'!$C$3:$D$55, 2, FALSE),"")</f>
        <v/>
      </c>
      <c r="G245" s="10" t="str">
        <f>IFERROR(VLOOKUP(F245,'Data References'!$D$3:$E$55,2,FALSE),"")</f>
        <v/>
      </c>
      <c r="H245" s="10" t="str">
        <f t="shared" si="18"/>
        <v/>
      </c>
      <c r="I245" s="10" t="str">
        <f t="shared" si="19"/>
        <v/>
      </c>
      <c r="J245" s="10"/>
      <c r="K245" s="10" t="str">
        <f t="shared" si="20"/>
        <v/>
      </c>
      <c r="L245" s="7" t="str">
        <f t="shared" si="21"/>
        <v/>
      </c>
      <c r="M245" s="7"/>
      <c r="N245" s="7"/>
      <c r="O245" s="7"/>
      <c r="P245" s="7"/>
      <c r="Q245" s="7" t="str">
        <f t="shared" si="22"/>
        <v/>
      </c>
      <c r="R245" s="14"/>
      <c r="S245" s="7" t="str">
        <f t="shared" si="23"/>
        <v/>
      </c>
      <c r="T245" s="2"/>
    </row>
    <row r="246" spans="1:20" x14ac:dyDescent="0.25">
      <c r="A246" s="14"/>
      <c r="B246" s="14"/>
      <c r="C246" s="14"/>
      <c r="D246" s="14"/>
      <c r="E246" s="14"/>
      <c r="F246" s="10" t="str">
        <f>IFERROR(VLOOKUP(E246, 'Data References'!$C$3:$D$55, 2, FALSE),"")</f>
        <v/>
      </c>
      <c r="G246" s="10" t="str">
        <f>IFERROR(VLOOKUP(F246,'Data References'!$D$3:$E$55,2,FALSE),"")</f>
        <v/>
      </c>
      <c r="H246" s="10" t="str">
        <f t="shared" si="18"/>
        <v/>
      </c>
      <c r="I246" s="10" t="str">
        <f t="shared" si="19"/>
        <v/>
      </c>
      <c r="J246" s="10"/>
      <c r="K246" s="10" t="str">
        <f t="shared" si="20"/>
        <v/>
      </c>
      <c r="L246" s="7" t="str">
        <f t="shared" si="21"/>
        <v/>
      </c>
      <c r="M246" s="7"/>
      <c r="N246" s="7"/>
      <c r="O246" s="7"/>
      <c r="P246" s="7"/>
      <c r="Q246" s="7" t="str">
        <f t="shared" si="22"/>
        <v/>
      </c>
      <c r="R246" s="14"/>
      <c r="S246" s="7" t="str">
        <f t="shared" si="23"/>
        <v/>
      </c>
      <c r="T246" s="2"/>
    </row>
    <row r="247" spans="1:20" x14ac:dyDescent="0.25">
      <c r="A247" s="14"/>
      <c r="B247" s="14"/>
      <c r="C247" s="14"/>
      <c r="D247" s="14"/>
      <c r="E247" s="14"/>
      <c r="F247" s="10" t="str">
        <f>IFERROR(VLOOKUP(E247, 'Data References'!$C$3:$D$55, 2, FALSE),"")</f>
        <v/>
      </c>
      <c r="G247" s="10" t="str">
        <f>IFERROR(VLOOKUP(F247,'Data References'!$D$3:$E$55,2,FALSE),"")</f>
        <v/>
      </c>
      <c r="H247" s="10" t="str">
        <f t="shared" si="18"/>
        <v/>
      </c>
      <c r="I247" s="10" t="str">
        <f t="shared" si="19"/>
        <v/>
      </c>
      <c r="J247" s="10"/>
      <c r="K247" s="10" t="str">
        <f t="shared" si="20"/>
        <v/>
      </c>
      <c r="L247" s="7" t="str">
        <f t="shared" si="21"/>
        <v/>
      </c>
      <c r="M247" s="7"/>
      <c r="N247" s="7"/>
      <c r="O247" s="7"/>
      <c r="P247" s="7"/>
      <c r="Q247" s="7" t="str">
        <f t="shared" si="22"/>
        <v/>
      </c>
      <c r="R247" s="14"/>
      <c r="S247" s="7" t="str">
        <f t="shared" si="23"/>
        <v/>
      </c>
      <c r="T247" s="2"/>
    </row>
    <row r="248" spans="1:20" x14ac:dyDescent="0.25">
      <c r="A248" s="14"/>
      <c r="B248" s="14"/>
      <c r="C248" s="14"/>
      <c r="D248" s="14"/>
      <c r="E248" s="14"/>
      <c r="F248" s="10" t="str">
        <f>IFERROR(VLOOKUP(E248, 'Data References'!$C$3:$D$55, 2, FALSE),"")</f>
        <v/>
      </c>
      <c r="G248" s="10" t="str">
        <f>IFERROR(VLOOKUP(F248,'Data References'!$D$3:$E$55,2,FALSE),"")</f>
        <v/>
      </c>
      <c r="H248" s="10" t="str">
        <f t="shared" si="18"/>
        <v/>
      </c>
      <c r="I248" s="10" t="str">
        <f t="shared" si="19"/>
        <v/>
      </c>
      <c r="J248" s="10"/>
      <c r="K248" s="10" t="str">
        <f t="shared" si="20"/>
        <v/>
      </c>
      <c r="L248" s="7" t="str">
        <f t="shared" si="21"/>
        <v/>
      </c>
      <c r="M248" s="7"/>
      <c r="N248" s="7"/>
      <c r="O248" s="7"/>
      <c r="P248" s="7"/>
      <c r="Q248" s="7" t="str">
        <f t="shared" si="22"/>
        <v/>
      </c>
      <c r="R248" s="14"/>
      <c r="S248" s="7" t="str">
        <f t="shared" si="23"/>
        <v/>
      </c>
      <c r="T248" s="2"/>
    </row>
    <row r="249" spans="1:20" x14ac:dyDescent="0.25">
      <c r="A249" s="14"/>
      <c r="B249" s="14"/>
      <c r="C249" s="14"/>
      <c r="D249" s="14"/>
      <c r="E249" s="14"/>
      <c r="F249" s="10" t="str">
        <f>IFERROR(VLOOKUP(E249, 'Data References'!$C$3:$D$55, 2, FALSE),"")</f>
        <v/>
      </c>
      <c r="G249" s="10" t="str">
        <f>IFERROR(VLOOKUP(F249,'Data References'!$D$3:$E$55,2,FALSE),"")</f>
        <v/>
      </c>
      <c r="H249" s="10" t="str">
        <f t="shared" si="18"/>
        <v/>
      </c>
      <c r="I249" s="10" t="str">
        <f t="shared" si="19"/>
        <v/>
      </c>
      <c r="J249" s="10"/>
      <c r="K249" s="10" t="str">
        <f t="shared" si="20"/>
        <v/>
      </c>
      <c r="L249" s="7" t="str">
        <f t="shared" si="21"/>
        <v/>
      </c>
      <c r="M249" s="7"/>
      <c r="N249" s="7"/>
      <c r="O249" s="7"/>
      <c r="P249" s="7"/>
      <c r="Q249" s="7" t="str">
        <f t="shared" si="22"/>
        <v/>
      </c>
      <c r="R249" s="14"/>
      <c r="S249" s="7" t="str">
        <f t="shared" si="23"/>
        <v/>
      </c>
      <c r="T249" s="2"/>
    </row>
    <row r="250" spans="1:20" x14ac:dyDescent="0.25">
      <c r="A250" s="14"/>
      <c r="B250" s="14"/>
      <c r="C250" s="14"/>
      <c r="D250" s="14"/>
      <c r="E250" s="14"/>
      <c r="F250" s="10" t="str">
        <f>IFERROR(VLOOKUP(E250, 'Data References'!$C$3:$D$55, 2, FALSE),"")</f>
        <v/>
      </c>
      <c r="G250" s="10" t="str">
        <f>IFERROR(VLOOKUP(F250,'Data References'!$D$3:$E$55,2,FALSE),"")</f>
        <v/>
      </c>
      <c r="H250" s="10" t="str">
        <f t="shared" si="18"/>
        <v/>
      </c>
      <c r="I250" s="10" t="str">
        <f t="shared" si="19"/>
        <v/>
      </c>
      <c r="J250" s="10"/>
      <c r="K250" s="10" t="str">
        <f t="shared" si="20"/>
        <v/>
      </c>
      <c r="L250" s="7" t="str">
        <f t="shared" si="21"/>
        <v/>
      </c>
      <c r="M250" s="7"/>
      <c r="N250" s="7"/>
      <c r="O250" s="7"/>
      <c r="P250" s="7"/>
      <c r="Q250" s="7" t="str">
        <f t="shared" si="22"/>
        <v/>
      </c>
      <c r="R250" s="14"/>
      <c r="S250" s="7" t="str">
        <f t="shared" si="23"/>
        <v/>
      </c>
      <c r="T250" s="2"/>
    </row>
    <row r="251" spans="1:20" x14ac:dyDescent="0.25">
      <c r="A251" s="14"/>
      <c r="B251" s="14"/>
      <c r="C251" s="14"/>
      <c r="D251" s="14"/>
      <c r="E251" s="14"/>
      <c r="F251" s="10" t="str">
        <f>IFERROR(VLOOKUP(E251, 'Data References'!$C$3:$D$55, 2, FALSE),"")</f>
        <v/>
      </c>
      <c r="G251" s="10" t="str">
        <f>IFERROR(VLOOKUP(F251,'Data References'!$D$3:$E$55,2,FALSE),"")</f>
        <v/>
      </c>
      <c r="H251" s="10" t="str">
        <f t="shared" si="18"/>
        <v/>
      </c>
      <c r="I251" s="10" t="str">
        <f t="shared" si="19"/>
        <v/>
      </c>
      <c r="J251" s="10"/>
      <c r="K251" s="10" t="str">
        <f t="shared" si="20"/>
        <v/>
      </c>
      <c r="L251" s="7" t="str">
        <f t="shared" si="21"/>
        <v/>
      </c>
      <c r="M251" s="7"/>
      <c r="N251" s="7"/>
      <c r="O251" s="7"/>
      <c r="P251" s="7"/>
      <c r="Q251" s="7" t="str">
        <f t="shared" si="22"/>
        <v/>
      </c>
      <c r="R251" s="14"/>
      <c r="S251" s="7" t="str">
        <f t="shared" si="23"/>
        <v/>
      </c>
      <c r="T251" s="2"/>
    </row>
    <row r="252" spans="1:20" x14ac:dyDescent="0.25">
      <c r="A252" s="14"/>
      <c r="B252" s="14"/>
      <c r="C252" s="14"/>
      <c r="D252" s="14"/>
      <c r="E252" s="14"/>
      <c r="F252" s="10" t="str">
        <f>IFERROR(VLOOKUP(E252, 'Data References'!$C$3:$D$55, 2, FALSE),"")</f>
        <v/>
      </c>
      <c r="G252" s="10" t="str">
        <f>IFERROR(VLOOKUP(F252,'Data References'!$D$3:$E$55,2,FALSE),"")</f>
        <v/>
      </c>
      <c r="H252" s="10" t="str">
        <f t="shared" si="18"/>
        <v/>
      </c>
      <c r="I252" s="10" t="str">
        <f t="shared" si="19"/>
        <v/>
      </c>
      <c r="J252" s="10"/>
      <c r="K252" s="10" t="str">
        <f t="shared" si="20"/>
        <v/>
      </c>
      <c r="L252" s="7" t="str">
        <f t="shared" si="21"/>
        <v/>
      </c>
      <c r="M252" s="7"/>
      <c r="N252" s="7"/>
      <c r="O252" s="7"/>
      <c r="P252" s="7"/>
      <c r="Q252" s="7" t="str">
        <f t="shared" si="22"/>
        <v/>
      </c>
      <c r="R252" s="14"/>
      <c r="S252" s="7" t="str">
        <f t="shared" si="23"/>
        <v/>
      </c>
      <c r="T252" s="2"/>
    </row>
    <row r="253" spans="1:20" x14ac:dyDescent="0.25">
      <c r="A253" s="14"/>
      <c r="B253" s="14"/>
      <c r="C253" s="14"/>
      <c r="D253" s="14"/>
      <c r="E253" s="14"/>
      <c r="F253" s="10" t="str">
        <f>IFERROR(VLOOKUP(E253, 'Data References'!$C$3:$D$55, 2, FALSE),"")</f>
        <v/>
      </c>
      <c r="G253" s="10" t="str">
        <f>IFERROR(VLOOKUP(F253,'Data References'!$D$3:$E$55,2,FALSE),"")</f>
        <v/>
      </c>
      <c r="H253" s="10" t="str">
        <f t="shared" si="18"/>
        <v/>
      </c>
      <c r="I253" s="10" t="str">
        <f t="shared" si="19"/>
        <v/>
      </c>
      <c r="J253" s="10"/>
      <c r="K253" s="10" t="str">
        <f t="shared" si="20"/>
        <v/>
      </c>
      <c r="L253" s="7" t="str">
        <f t="shared" si="21"/>
        <v/>
      </c>
      <c r="M253" s="7"/>
      <c r="N253" s="7"/>
      <c r="O253" s="7"/>
      <c r="P253" s="7"/>
      <c r="Q253" s="7" t="str">
        <f t="shared" si="22"/>
        <v/>
      </c>
      <c r="R253" s="14"/>
      <c r="S253" s="7" t="str">
        <f t="shared" si="23"/>
        <v/>
      </c>
      <c r="T253" s="2"/>
    </row>
    <row r="254" spans="1:20" x14ac:dyDescent="0.25">
      <c r="A254" s="14"/>
      <c r="B254" s="14"/>
      <c r="C254" s="14"/>
      <c r="D254" s="14"/>
      <c r="E254" s="14"/>
      <c r="F254" s="10" t="str">
        <f>IFERROR(VLOOKUP(E254, 'Data References'!$C$3:$D$55, 2, FALSE),"")</f>
        <v/>
      </c>
      <c r="G254" s="10" t="str">
        <f>IFERROR(VLOOKUP(F254,'Data References'!$D$3:$E$55,2,FALSE),"")</f>
        <v/>
      </c>
      <c r="H254" s="10" t="str">
        <f t="shared" si="18"/>
        <v/>
      </c>
      <c r="I254" s="10" t="str">
        <f t="shared" si="19"/>
        <v/>
      </c>
      <c r="J254" s="10"/>
      <c r="K254" s="10" t="str">
        <f t="shared" si="20"/>
        <v/>
      </c>
      <c r="L254" s="7" t="str">
        <f t="shared" si="21"/>
        <v/>
      </c>
      <c r="M254" s="7"/>
      <c r="N254" s="7"/>
      <c r="O254" s="7"/>
      <c r="P254" s="7"/>
      <c r="Q254" s="7" t="str">
        <f t="shared" si="22"/>
        <v/>
      </c>
      <c r="R254" s="14"/>
      <c r="S254" s="7" t="str">
        <f t="shared" si="23"/>
        <v/>
      </c>
      <c r="T254" s="2"/>
    </row>
    <row r="255" spans="1:20" x14ac:dyDescent="0.25">
      <c r="A255" s="14"/>
      <c r="B255" s="14"/>
      <c r="C255" s="14"/>
      <c r="D255" s="14"/>
      <c r="E255" s="14"/>
      <c r="F255" s="10" t="str">
        <f>IFERROR(VLOOKUP(E255, 'Data References'!$C$3:$D$55, 2, FALSE),"")</f>
        <v/>
      </c>
      <c r="G255" s="10" t="str">
        <f>IFERROR(VLOOKUP(F255,'Data References'!$D$3:$E$55,2,FALSE),"")</f>
        <v/>
      </c>
      <c r="H255" s="10" t="str">
        <f t="shared" si="18"/>
        <v/>
      </c>
      <c r="I255" s="10" t="str">
        <f t="shared" si="19"/>
        <v/>
      </c>
      <c r="J255" s="10"/>
      <c r="K255" s="10" t="str">
        <f t="shared" si="20"/>
        <v/>
      </c>
      <c r="L255" s="7" t="str">
        <f t="shared" si="21"/>
        <v/>
      </c>
      <c r="M255" s="7"/>
      <c r="N255" s="7"/>
      <c r="O255" s="7"/>
      <c r="P255" s="7"/>
      <c r="Q255" s="7" t="str">
        <f t="shared" si="22"/>
        <v/>
      </c>
      <c r="R255" s="14"/>
      <c r="S255" s="7" t="str">
        <f t="shared" si="23"/>
        <v/>
      </c>
      <c r="T255" s="2"/>
    </row>
    <row r="256" spans="1:20" x14ac:dyDescent="0.25">
      <c r="A256" s="14"/>
      <c r="B256" s="14"/>
      <c r="C256" s="14"/>
      <c r="D256" s="14"/>
      <c r="E256" s="14"/>
      <c r="F256" s="10" t="str">
        <f>IFERROR(VLOOKUP(E256, 'Data References'!$C$3:$D$55, 2, FALSE),"")</f>
        <v/>
      </c>
      <c r="G256" s="10" t="str">
        <f>IFERROR(VLOOKUP(F256,'Data References'!$D$3:$E$55,2,FALSE),"")</f>
        <v/>
      </c>
      <c r="H256" s="10" t="str">
        <f t="shared" si="18"/>
        <v/>
      </c>
      <c r="I256" s="10" t="str">
        <f t="shared" si="19"/>
        <v/>
      </c>
      <c r="J256" s="10"/>
      <c r="K256" s="10" t="str">
        <f t="shared" si="20"/>
        <v/>
      </c>
      <c r="L256" s="7" t="str">
        <f t="shared" si="21"/>
        <v/>
      </c>
      <c r="M256" s="7"/>
      <c r="N256" s="7"/>
      <c r="O256" s="7"/>
      <c r="P256" s="7"/>
      <c r="Q256" s="7" t="str">
        <f t="shared" si="22"/>
        <v/>
      </c>
      <c r="R256" s="14"/>
      <c r="S256" s="7" t="str">
        <f t="shared" si="23"/>
        <v/>
      </c>
      <c r="T256" s="2"/>
    </row>
    <row r="257" spans="1:20" x14ac:dyDescent="0.25">
      <c r="A257" s="14"/>
      <c r="B257" s="14"/>
      <c r="C257" s="14"/>
      <c r="D257" s="14"/>
      <c r="E257" s="14"/>
      <c r="F257" s="10" t="str">
        <f>IFERROR(VLOOKUP(E257, 'Data References'!$C$3:$D$55, 2, FALSE),"")</f>
        <v/>
      </c>
      <c r="G257" s="10" t="str">
        <f>IFERROR(VLOOKUP(F257,'Data References'!$D$3:$E$55,2,FALSE),"")</f>
        <v/>
      </c>
      <c r="H257" s="10" t="str">
        <f t="shared" si="18"/>
        <v/>
      </c>
      <c r="I257" s="10" t="str">
        <f t="shared" si="19"/>
        <v/>
      </c>
      <c r="J257" s="10"/>
      <c r="K257" s="10" t="str">
        <f t="shared" si="20"/>
        <v/>
      </c>
      <c r="L257" s="7" t="str">
        <f t="shared" si="21"/>
        <v/>
      </c>
      <c r="M257" s="7"/>
      <c r="N257" s="7"/>
      <c r="O257" s="7"/>
      <c r="P257" s="7"/>
      <c r="Q257" s="7" t="str">
        <f t="shared" si="22"/>
        <v/>
      </c>
      <c r="R257" s="14"/>
      <c r="S257" s="7" t="str">
        <f t="shared" si="23"/>
        <v/>
      </c>
      <c r="T257" s="2"/>
    </row>
    <row r="258" spans="1:20" x14ac:dyDescent="0.25">
      <c r="A258" s="14"/>
      <c r="B258" s="14"/>
      <c r="C258" s="14"/>
      <c r="D258" s="14"/>
      <c r="E258" s="14"/>
      <c r="F258" s="10" t="str">
        <f>IFERROR(VLOOKUP(E258, 'Data References'!$C$3:$D$55, 2, FALSE),"")</f>
        <v/>
      </c>
      <c r="G258" s="10" t="str">
        <f>IFERROR(VLOOKUP(F258,'Data References'!$D$3:$E$55,2,FALSE),"")</f>
        <v/>
      </c>
      <c r="H258" s="10" t="str">
        <f t="shared" si="18"/>
        <v/>
      </c>
      <c r="I258" s="10" t="str">
        <f t="shared" si="19"/>
        <v/>
      </c>
      <c r="J258" s="10"/>
      <c r="K258" s="10" t="str">
        <f t="shared" si="20"/>
        <v/>
      </c>
      <c r="L258" s="7" t="str">
        <f t="shared" si="21"/>
        <v/>
      </c>
      <c r="M258" s="7"/>
      <c r="N258" s="7"/>
      <c r="O258" s="7"/>
      <c r="P258" s="7"/>
      <c r="Q258" s="7" t="str">
        <f t="shared" si="22"/>
        <v/>
      </c>
      <c r="R258" s="14"/>
      <c r="S258" s="7" t="str">
        <f t="shared" si="23"/>
        <v/>
      </c>
      <c r="T258" s="2"/>
    </row>
    <row r="259" spans="1:20" x14ac:dyDescent="0.25">
      <c r="A259" s="14"/>
      <c r="B259" s="14"/>
      <c r="C259" s="14"/>
      <c r="D259" s="14"/>
      <c r="E259" s="14"/>
      <c r="F259" s="10" t="str">
        <f>IFERROR(VLOOKUP(E259, 'Data References'!$C$3:$D$55, 2, FALSE),"")</f>
        <v/>
      </c>
      <c r="G259" s="10" t="str">
        <f>IFERROR(VLOOKUP(F259,'Data References'!$D$3:$E$55,2,FALSE),"")</f>
        <v/>
      </c>
      <c r="H259" s="10" t="str">
        <f t="shared" ref="H259:H322" si="24">IFERROR(IF($D259="","",IF($D259="Male",$V$27,$V$28)),"")</f>
        <v/>
      </c>
      <c r="I259" s="10" t="str">
        <f t="shared" ref="I259:I322" si="25">IF(OR(N259="", O259="", P259=""), "", (N259*1.5)+((O259+P259)*2))</f>
        <v/>
      </c>
      <c r="J259" s="10"/>
      <c r="K259" s="10" t="str">
        <f t="shared" ref="K259:K322" si="26">IF(OR(H259="", G259=""), "", ROUNDDOWN(H259*G259, 0))</f>
        <v/>
      </c>
      <c r="L259" s="7" t="str">
        <f t="shared" ref="L259:L322" si="27">IF(OR(J259="", I259=""), "", J259+I259)</f>
        <v/>
      </c>
      <c r="M259" s="7"/>
      <c r="N259" s="7"/>
      <c r="O259" s="7"/>
      <c r="P259" s="7"/>
      <c r="Q259" s="7" t="str">
        <f t="shared" ref="Q259:Q322" si="28">IF(AND(K259="",L259=""),"",IFERROR(IF(L259&lt;=K259,"Pass","Fail"),""))</f>
        <v/>
      </c>
      <c r="R259" s="14"/>
      <c r="S259" s="7" t="str">
        <f t="shared" ref="S259:S322" si="29">IF(Q259="", "", IF(Q259="Pass", IF(R259=0, "Bronze", IF(OR(R259=1, R259=2, R259=3), "Silver", IF(R259=4, "Gold", ""))), IF(Q259="Fail", "N/A", "")))</f>
        <v/>
      </c>
      <c r="T259" s="2"/>
    </row>
    <row r="260" spans="1:20" x14ac:dyDescent="0.25">
      <c r="A260" s="14"/>
      <c r="B260" s="14"/>
      <c r="C260" s="14"/>
      <c r="D260" s="14"/>
      <c r="E260" s="14"/>
      <c r="F260" s="10" t="str">
        <f>IFERROR(VLOOKUP(E260, 'Data References'!$C$3:$D$55, 2, FALSE),"")</f>
        <v/>
      </c>
      <c r="G260" s="10" t="str">
        <f>IFERROR(VLOOKUP(F260,'Data References'!$D$3:$E$55,2,FALSE),"")</f>
        <v/>
      </c>
      <c r="H260" s="10" t="str">
        <f t="shared" si="24"/>
        <v/>
      </c>
      <c r="I260" s="10" t="str">
        <f t="shared" si="25"/>
        <v/>
      </c>
      <c r="J260" s="10"/>
      <c r="K260" s="10" t="str">
        <f t="shared" si="26"/>
        <v/>
      </c>
      <c r="L260" s="7" t="str">
        <f t="shared" si="27"/>
        <v/>
      </c>
      <c r="M260" s="7"/>
      <c r="N260" s="7"/>
      <c r="O260" s="7"/>
      <c r="P260" s="7"/>
      <c r="Q260" s="7" t="str">
        <f t="shared" si="28"/>
        <v/>
      </c>
      <c r="R260" s="14"/>
      <c r="S260" s="7" t="str">
        <f t="shared" si="29"/>
        <v/>
      </c>
      <c r="T260" s="2"/>
    </row>
    <row r="261" spans="1:20" x14ac:dyDescent="0.25">
      <c r="A261" s="14"/>
      <c r="B261" s="14"/>
      <c r="C261" s="14"/>
      <c r="D261" s="14"/>
      <c r="E261" s="14"/>
      <c r="F261" s="10" t="str">
        <f>IFERROR(VLOOKUP(E261, 'Data References'!$C$3:$D$55, 2, FALSE),"")</f>
        <v/>
      </c>
      <c r="G261" s="10" t="str">
        <f>IFERROR(VLOOKUP(F261,'Data References'!$D$3:$E$55,2,FALSE),"")</f>
        <v/>
      </c>
      <c r="H261" s="10" t="str">
        <f t="shared" si="24"/>
        <v/>
      </c>
      <c r="I261" s="10" t="str">
        <f t="shared" si="25"/>
        <v/>
      </c>
      <c r="J261" s="10"/>
      <c r="K261" s="10" t="str">
        <f t="shared" si="26"/>
        <v/>
      </c>
      <c r="L261" s="7" t="str">
        <f t="shared" si="27"/>
        <v/>
      </c>
      <c r="M261" s="7"/>
      <c r="N261" s="7"/>
      <c r="O261" s="7"/>
      <c r="P261" s="7"/>
      <c r="Q261" s="7" t="str">
        <f t="shared" si="28"/>
        <v/>
      </c>
      <c r="R261" s="14"/>
      <c r="S261" s="7" t="str">
        <f t="shared" si="29"/>
        <v/>
      </c>
      <c r="T261" s="2"/>
    </row>
    <row r="262" spans="1:20" x14ac:dyDescent="0.25">
      <c r="A262" s="14"/>
      <c r="B262" s="14"/>
      <c r="C262" s="14"/>
      <c r="D262" s="14"/>
      <c r="E262" s="14"/>
      <c r="F262" s="10" t="str">
        <f>IFERROR(VLOOKUP(E262, 'Data References'!$C$3:$D$55, 2, FALSE),"")</f>
        <v/>
      </c>
      <c r="G262" s="10" t="str">
        <f>IFERROR(VLOOKUP(F262,'Data References'!$D$3:$E$55,2,FALSE),"")</f>
        <v/>
      </c>
      <c r="H262" s="10" t="str">
        <f t="shared" si="24"/>
        <v/>
      </c>
      <c r="I262" s="10" t="str">
        <f t="shared" si="25"/>
        <v/>
      </c>
      <c r="J262" s="10"/>
      <c r="K262" s="10" t="str">
        <f t="shared" si="26"/>
        <v/>
      </c>
      <c r="L262" s="7" t="str">
        <f t="shared" si="27"/>
        <v/>
      </c>
      <c r="M262" s="7"/>
      <c r="N262" s="7"/>
      <c r="O262" s="7"/>
      <c r="P262" s="7"/>
      <c r="Q262" s="7" t="str">
        <f t="shared" si="28"/>
        <v/>
      </c>
      <c r="R262" s="14"/>
      <c r="S262" s="7" t="str">
        <f t="shared" si="29"/>
        <v/>
      </c>
      <c r="T262" s="2"/>
    </row>
    <row r="263" spans="1:20" x14ac:dyDescent="0.25">
      <c r="A263" s="14"/>
      <c r="B263" s="14"/>
      <c r="C263" s="14"/>
      <c r="D263" s="14"/>
      <c r="E263" s="14"/>
      <c r="F263" s="10" t="str">
        <f>IFERROR(VLOOKUP(E263, 'Data References'!$C$3:$D$55, 2, FALSE),"")</f>
        <v/>
      </c>
      <c r="G263" s="10" t="str">
        <f>IFERROR(VLOOKUP(F263,'Data References'!$D$3:$E$55,2,FALSE),"")</f>
        <v/>
      </c>
      <c r="H263" s="10" t="str">
        <f t="shared" si="24"/>
        <v/>
      </c>
      <c r="I263" s="10" t="str">
        <f t="shared" si="25"/>
        <v/>
      </c>
      <c r="J263" s="10"/>
      <c r="K263" s="10" t="str">
        <f t="shared" si="26"/>
        <v/>
      </c>
      <c r="L263" s="7" t="str">
        <f t="shared" si="27"/>
        <v/>
      </c>
      <c r="M263" s="7"/>
      <c r="N263" s="7"/>
      <c r="O263" s="7"/>
      <c r="P263" s="7"/>
      <c r="Q263" s="7" t="str">
        <f t="shared" si="28"/>
        <v/>
      </c>
      <c r="R263" s="14"/>
      <c r="S263" s="7" t="str">
        <f t="shared" si="29"/>
        <v/>
      </c>
      <c r="T263" s="2"/>
    </row>
    <row r="264" spans="1:20" x14ac:dyDescent="0.25">
      <c r="A264" s="14"/>
      <c r="B264" s="14"/>
      <c r="C264" s="14"/>
      <c r="D264" s="14"/>
      <c r="E264" s="14"/>
      <c r="F264" s="10" t="str">
        <f>IFERROR(VLOOKUP(E264, 'Data References'!$C$3:$D$55, 2, FALSE),"")</f>
        <v/>
      </c>
      <c r="G264" s="10" t="str">
        <f>IFERROR(VLOOKUP(F264,'Data References'!$D$3:$E$55,2,FALSE),"")</f>
        <v/>
      </c>
      <c r="H264" s="10" t="str">
        <f t="shared" si="24"/>
        <v/>
      </c>
      <c r="I264" s="10" t="str">
        <f t="shared" si="25"/>
        <v/>
      </c>
      <c r="J264" s="10"/>
      <c r="K264" s="10" t="str">
        <f t="shared" si="26"/>
        <v/>
      </c>
      <c r="L264" s="7" t="str">
        <f t="shared" si="27"/>
        <v/>
      </c>
      <c r="M264" s="7"/>
      <c r="N264" s="7"/>
      <c r="O264" s="7"/>
      <c r="P264" s="7"/>
      <c r="Q264" s="7" t="str">
        <f t="shared" si="28"/>
        <v/>
      </c>
      <c r="R264" s="14"/>
      <c r="S264" s="7" t="str">
        <f t="shared" si="29"/>
        <v/>
      </c>
      <c r="T264" s="2"/>
    </row>
    <row r="265" spans="1:20" x14ac:dyDescent="0.25">
      <c r="A265" s="14"/>
      <c r="B265" s="14"/>
      <c r="C265" s="14"/>
      <c r="D265" s="14"/>
      <c r="E265" s="14"/>
      <c r="F265" s="10" t="str">
        <f>IFERROR(VLOOKUP(E265, 'Data References'!$C$3:$D$55, 2, FALSE),"")</f>
        <v/>
      </c>
      <c r="G265" s="10" t="str">
        <f>IFERROR(VLOOKUP(F265,'Data References'!$D$3:$E$55,2,FALSE),"")</f>
        <v/>
      </c>
      <c r="H265" s="10" t="str">
        <f t="shared" si="24"/>
        <v/>
      </c>
      <c r="I265" s="10" t="str">
        <f t="shared" si="25"/>
        <v/>
      </c>
      <c r="J265" s="10"/>
      <c r="K265" s="10" t="str">
        <f t="shared" si="26"/>
        <v/>
      </c>
      <c r="L265" s="7" t="str">
        <f t="shared" si="27"/>
        <v/>
      </c>
      <c r="M265" s="7"/>
      <c r="N265" s="7"/>
      <c r="O265" s="7"/>
      <c r="P265" s="7"/>
      <c r="Q265" s="7" t="str">
        <f t="shared" si="28"/>
        <v/>
      </c>
      <c r="R265" s="14"/>
      <c r="S265" s="7" t="str">
        <f t="shared" si="29"/>
        <v/>
      </c>
      <c r="T265" s="2"/>
    </row>
    <row r="266" spans="1:20" x14ac:dyDescent="0.25">
      <c r="A266" s="14"/>
      <c r="B266" s="14"/>
      <c r="C266" s="14"/>
      <c r="D266" s="14"/>
      <c r="E266" s="14"/>
      <c r="F266" s="10" t="str">
        <f>IFERROR(VLOOKUP(E266, 'Data References'!$C$3:$D$55, 2, FALSE),"")</f>
        <v/>
      </c>
      <c r="G266" s="10" t="str">
        <f>IFERROR(VLOOKUP(F266,'Data References'!$D$3:$E$55,2,FALSE),"")</f>
        <v/>
      </c>
      <c r="H266" s="10" t="str">
        <f t="shared" si="24"/>
        <v/>
      </c>
      <c r="I266" s="10" t="str">
        <f t="shared" si="25"/>
        <v/>
      </c>
      <c r="J266" s="10"/>
      <c r="K266" s="10" t="str">
        <f t="shared" si="26"/>
        <v/>
      </c>
      <c r="L266" s="7" t="str">
        <f t="shared" si="27"/>
        <v/>
      </c>
      <c r="M266" s="7"/>
      <c r="N266" s="7"/>
      <c r="O266" s="7"/>
      <c r="P266" s="7"/>
      <c r="Q266" s="7" t="str">
        <f t="shared" si="28"/>
        <v/>
      </c>
      <c r="R266" s="14"/>
      <c r="S266" s="7" t="str">
        <f t="shared" si="29"/>
        <v/>
      </c>
      <c r="T266" s="2"/>
    </row>
    <row r="267" spans="1:20" x14ac:dyDescent="0.25">
      <c r="A267" s="14"/>
      <c r="B267" s="14"/>
      <c r="C267" s="14"/>
      <c r="D267" s="14"/>
      <c r="E267" s="14"/>
      <c r="F267" s="10" t="str">
        <f>IFERROR(VLOOKUP(E267, 'Data References'!$C$3:$D$55, 2, FALSE),"")</f>
        <v/>
      </c>
      <c r="G267" s="10" t="str">
        <f>IFERROR(VLOOKUP(F267,'Data References'!$D$3:$E$55,2,FALSE),"")</f>
        <v/>
      </c>
      <c r="H267" s="10" t="str">
        <f t="shared" si="24"/>
        <v/>
      </c>
      <c r="I267" s="10" t="str">
        <f t="shared" si="25"/>
        <v/>
      </c>
      <c r="J267" s="10"/>
      <c r="K267" s="10" t="str">
        <f t="shared" si="26"/>
        <v/>
      </c>
      <c r="L267" s="7" t="str">
        <f t="shared" si="27"/>
        <v/>
      </c>
      <c r="M267" s="7"/>
      <c r="N267" s="7"/>
      <c r="O267" s="7"/>
      <c r="P267" s="7"/>
      <c r="Q267" s="7" t="str">
        <f t="shared" si="28"/>
        <v/>
      </c>
      <c r="R267" s="14"/>
      <c r="S267" s="7" t="str">
        <f t="shared" si="29"/>
        <v/>
      </c>
      <c r="T267" s="2"/>
    </row>
    <row r="268" spans="1:20" x14ac:dyDescent="0.25">
      <c r="A268" s="14"/>
      <c r="B268" s="14"/>
      <c r="C268" s="14"/>
      <c r="D268" s="14"/>
      <c r="E268" s="14"/>
      <c r="F268" s="10" t="str">
        <f>IFERROR(VLOOKUP(E268, 'Data References'!$C$3:$D$55, 2, FALSE),"")</f>
        <v/>
      </c>
      <c r="G268" s="10" t="str">
        <f>IFERROR(VLOOKUP(F268,'Data References'!$D$3:$E$55,2,FALSE),"")</f>
        <v/>
      </c>
      <c r="H268" s="10" t="str">
        <f t="shared" si="24"/>
        <v/>
      </c>
      <c r="I268" s="10" t="str">
        <f t="shared" si="25"/>
        <v/>
      </c>
      <c r="J268" s="10"/>
      <c r="K268" s="10" t="str">
        <f t="shared" si="26"/>
        <v/>
      </c>
      <c r="L268" s="7" t="str">
        <f t="shared" si="27"/>
        <v/>
      </c>
      <c r="M268" s="7"/>
      <c r="N268" s="7"/>
      <c r="O268" s="7"/>
      <c r="P268" s="7"/>
      <c r="Q268" s="7" t="str">
        <f t="shared" si="28"/>
        <v/>
      </c>
      <c r="R268" s="14"/>
      <c r="S268" s="7" t="str">
        <f t="shared" si="29"/>
        <v/>
      </c>
      <c r="T268" s="2"/>
    </row>
    <row r="269" spans="1:20" x14ac:dyDescent="0.25">
      <c r="A269" s="14"/>
      <c r="B269" s="14"/>
      <c r="C269" s="14"/>
      <c r="D269" s="14"/>
      <c r="E269" s="14"/>
      <c r="F269" s="10" t="str">
        <f>IFERROR(VLOOKUP(E269, 'Data References'!$C$3:$D$55, 2, FALSE),"")</f>
        <v/>
      </c>
      <c r="G269" s="10" t="str">
        <f>IFERROR(VLOOKUP(F269,'Data References'!$D$3:$E$55,2,FALSE),"")</f>
        <v/>
      </c>
      <c r="H269" s="10" t="str">
        <f t="shared" si="24"/>
        <v/>
      </c>
      <c r="I269" s="10" t="str">
        <f t="shared" si="25"/>
        <v/>
      </c>
      <c r="J269" s="10"/>
      <c r="K269" s="10" t="str">
        <f t="shared" si="26"/>
        <v/>
      </c>
      <c r="L269" s="7" t="str">
        <f t="shared" si="27"/>
        <v/>
      </c>
      <c r="M269" s="7"/>
      <c r="N269" s="7"/>
      <c r="O269" s="7"/>
      <c r="P269" s="7"/>
      <c r="Q269" s="7" t="str">
        <f t="shared" si="28"/>
        <v/>
      </c>
      <c r="R269" s="14"/>
      <c r="S269" s="7" t="str">
        <f t="shared" si="29"/>
        <v/>
      </c>
      <c r="T269" s="2"/>
    </row>
    <row r="270" spans="1:20" x14ac:dyDescent="0.25">
      <c r="A270" s="14"/>
      <c r="B270" s="14"/>
      <c r="C270" s="14"/>
      <c r="D270" s="14"/>
      <c r="E270" s="14"/>
      <c r="F270" s="10" t="str">
        <f>IFERROR(VLOOKUP(E270, 'Data References'!$C$3:$D$55, 2, FALSE),"")</f>
        <v/>
      </c>
      <c r="G270" s="10" t="str">
        <f>IFERROR(VLOOKUP(F270,'Data References'!$D$3:$E$55,2,FALSE),"")</f>
        <v/>
      </c>
      <c r="H270" s="10" t="str">
        <f t="shared" si="24"/>
        <v/>
      </c>
      <c r="I270" s="10" t="str">
        <f t="shared" si="25"/>
        <v/>
      </c>
      <c r="J270" s="10"/>
      <c r="K270" s="10" t="str">
        <f t="shared" si="26"/>
        <v/>
      </c>
      <c r="L270" s="7" t="str">
        <f t="shared" si="27"/>
        <v/>
      </c>
      <c r="M270" s="7"/>
      <c r="N270" s="7"/>
      <c r="O270" s="7"/>
      <c r="P270" s="7"/>
      <c r="Q270" s="7" t="str">
        <f t="shared" si="28"/>
        <v/>
      </c>
      <c r="R270" s="14"/>
      <c r="S270" s="7" t="str">
        <f t="shared" si="29"/>
        <v/>
      </c>
      <c r="T270" s="2"/>
    </row>
    <row r="271" spans="1:20" x14ac:dyDescent="0.25">
      <c r="A271" s="14"/>
      <c r="B271" s="14"/>
      <c r="C271" s="14"/>
      <c r="D271" s="14"/>
      <c r="E271" s="14"/>
      <c r="F271" s="10" t="str">
        <f>IFERROR(VLOOKUP(E271, 'Data References'!$C$3:$D$55, 2, FALSE),"")</f>
        <v/>
      </c>
      <c r="G271" s="10" t="str">
        <f>IFERROR(VLOOKUP(F271,'Data References'!$D$3:$E$55,2,FALSE),"")</f>
        <v/>
      </c>
      <c r="H271" s="10" t="str">
        <f t="shared" si="24"/>
        <v/>
      </c>
      <c r="I271" s="10" t="str">
        <f t="shared" si="25"/>
        <v/>
      </c>
      <c r="J271" s="10"/>
      <c r="K271" s="10" t="str">
        <f t="shared" si="26"/>
        <v/>
      </c>
      <c r="L271" s="7" t="str">
        <f t="shared" si="27"/>
        <v/>
      </c>
      <c r="M271" s="7"/>
      <c r="N271" s="7"/>
      <c r="O271" s="7"/>
      <c r="P271" s="7"/>
      <c r="Q271" s="7" t="str">
        <f t="shared" si="28"/>
        <v/>
      </c>
      <c r="R271" s="14"/>
      <c r="S271" s="7" t="str">
        <f t="shared" si="29"/>
        <v/>
      </c>
      <c r="T271" s="2"/>
    </row>
    <row r="272" spans="1:20" x14ac:dyDescent="0.25">
      <c r="A272" s="14"/>
      <c r="B272" s="14"/>
      <c r="C272" s="14"/>
      <c r="D272" s="14"/>
      <c r="E272" s="14"/>
      <c r="F272" s="10" t="str">
        <f>IFERROR(VLOOKUP(E272, 'Data References'!$C$3:$D$55, 2, FALSE),"")</f>
        <v/>
      </c>
      <c r="G272" s="10" t="str">
        <f>IFERROR(VLOOKUP(F272,'Data References'!$D$3:$E$55,2,FALSE),"")</f>
        <v/>
      </c>
      <c r="H272" s="10" t="str">
        <f t="shared" si="24"/>
        <v/>
      </c>
      <c r="I272" s="10" t="str">
        <f t="shared" si="25"/>
        <v/>
      </c>
      <c r="J272" s="10"/>
      <c r="K272" s="10" t="str">
        <f t="shared" si="26"/>
        <v/>
      </c>
      <c r="L272" s="7" t="str">
        <f t="shared" si="27"/>
        <v/>
      </c>
      <c r="M272" s="7"/>
      <c r="N272" s="7"/>
      <c r="O272" s="7"/>
      <c r="P272" s="7"/>
      <c r="Q272" s="7" t="str">
        <f t="shared" si="28"/>
        <v/>
      </c>
      <c r="R272" s="14"/>
      <c r="S272" s="7" t="str">
        <f t="shared" si="29"/>
        <v/>
      </c>
      <c r="T272" s="2"/>
    </row>
    <row r="273" spans="1:20" x14ac:dyDescent="0.25">
      <c r="A273" s="14"/>
      <c r="B273" s="14"/>
      <c r="C273" s="14"/>
      <c r="D273" s="14"/>
      <c r="E273" s="14"/>
      <c r="F273" s="10" t="str">
        <f>IFERROR(VLOOKUP(E273, 'Data References'!$C$3:$D$55, 2, FALSE),"")</f>
        <v/>
      </c>
      <c r="G273" s="10" t="str">
        <f>IFERROR(VLOOKUP(F273,'Data References'!$D$3:$E$55,2,FALSE),"")</f>
        <v/>
      </c>
      <c r="H273" s="10" t="str">
        <f t="shared" si="24"/>
        <v/>
      </c>
      <c r="I273" s="10" t="str">
        <f t="shared" si="25"/>
        <v/>
      </c>
      <c r="J273" s="10"/>
      <c r="K273" s="10" t="str">
        <f t="shared" si="26"/>
        <v/>
      </c>
      <c r="L273" s="7" t="str">
        <f t="shared" si="27"/>
        <v/>
      </c>
      <c r="M273" s="7"/>
      <c r="N273" s="7"/>
      <c r="O273" s="7"/>
      <c r="P273" s="7"/>
      <c r="Q273" s="7" t="str">
        <f t="shared" si="28"/>
        <v/>
      </c>
      <c r="R273" s="14"/>
      <c r="S273" s="7" t="str">
        <f t="shared" si="29"/>
        <v/>
      </c>
      <c r="T273" s="2"/>
    </row>
    <row r="274" spans="1:20" x14ac:dyDescent="0.25">
      <c r="A274" s="14"/>
      <c r="B274" s="14"/>
      <c r="C274" s="14"/>
      <c r="D274" s="14"/>
      <c r="E274" s="14"/>
      <c r="F274" s="10" t="str">
        <f>IFERROR(VLOOKUP(E274, 'Data References'!$C$3:$D$55, 2, FALSE),"")</f>
        <v/>
      </c>
      <c r="G274" s="10" t="str">
        <f>IFERROR(VLOOKUP(F274,'Data References'!$D$3:$E$55,2,FALSE),"")</f>
        <v/>
      </c>
      <c r="H274" s="10" t="str">
        <f t="shared" si="24"/>
        <v/>
      </c>
      <c r="I274" s="10" t="str">
        <f t="shared" si="25"/>
        <v/>
      </c>
      <c r="J274" s="10"/>
      <c r="K274" s="10" t="str">
        <f t="shared" si="26"/>
        <v/>
      </c>
      <c r="L274" s="7" t="str">
        <f t="shared" si="27"/>
        <v/>
      </c>
      <c r="M274" s="7"/>
      <c r="N274" s="7"/>
      <c r="O274" s="7"/>
      <c r="P274" s="7"/>
      <c r="Q274" s="7" t="str">
        <f t="shared" si="28"/>
        <v/>
      </c>
      <c r="R274" s="14"/>
      <c r="S274" s="7" t="str">
        <f t="shared" si="29"/>
        <v/>
      </c>
      <c r="T274" s="2"/>
    </row>
    <row r="275" spans="1:20" x14ac:dyDescent="0.25">
      <c r="A275" s="14"/>
      <c r="B275" s="14"/>
      <c r="C275" s="14"/>
      <c r="D275" s="14"/>
      <c r="E275" s="14"/>
      <c r="F275" s="10" t="str">
        <f>IFERROR(VLOOKUP(E275, 'Data References'!$C$3:$D$55, 2, FALSE),"")</f>
        <v/>
      </c>
      <c r="G275" s="10" t="str">
        <f>IFERROR(VLOOKUP(F275,'Data References'!$D$3:$E$55,2,FALSE),"")</f>
        <v/>
      </c>
      <c r="H275" s="10" t="str">
        <f t="shared" si="24"/>
        <v/>
      </c>
      <c r="I275" s="10" t="str">
        <f t="shared" si="25"/>
        <v/>
      </c>
      <c r="J275" s="10"/>
      <c r="K275" s="10" t="str">
        <f t="shared" si="26"/>
        <v/>
      </c>
      <c r="L275" s="7" t="str">
        <f t="shared" si="27"/>
        <v/>
      </c>
      <c r="M275" s="7"/>
      <c r="N275" s="7"/>
      <c r="O275" s="7"/>
      <c r="P275" s="7"/>
      <c r="Q275" s="7" t="str">
        <f t="shared" si="28"/>
        <v/>
      </c>
      <c r="R275" s="14"/>
      <c r="S275" s="7" t="str">
        <f t="shared" si="29"/>
        <v/>
      </c>
      <c r="T275" s="2"/>
    </row>
    <row r="276" spans="1:20" x14ac:dyDescent="0.25">
      <c r="A276" s="14"/>
      <c r="B276" s="14"/>
      <c r="C276" s="14"/>
      <c r="D276" s="14"/>
      <c r="E276" s="14"/>
      <c r="F276" s="10" t="str">
        <f>IFERROR(VLOOKUP(E276, 'Data References'!$C$3:$D$55, 2, FALSE),"")</f>
        <v/>
      </c>
      <c r="G276" s="10" t="str">
        <f>IFERROR(VLOOKUP(F276,'Data References'!$D$3:$E$55,2,FALSE),"")</f>
        <v/>
      </c>
      <c r="H276" s="10" t="str">
        <f t="shared" si="24"/>
        <v/>
      </c>
      <c r="I276" s="10" t="str">
        <f t="shared" si="25"/>
        <v/>
      </c>
      <c r="J276" s="10"/>
      <c r="K276" s="10" t="str">
        <f t="shared" si="26"/>
        <v/>
      </c>
      <c r="L276" s="7" t="str">
        <f t="shared" si="27"/>
        <v/>
      </c>
      <c r="M276" s="7"/>
      <c r="N276" s="7"/>
      <c r="O276" s="7"/>
      <c r="P276" s="7"/>
      <c r="Q276" s="7" t="str">
        <f t="shared" si="28"/>
        <v/>
      </c>
      <c r="R276" s="14"/>
      <c r="S276" s="7" t="str">
        <f t="shared" si="29"/>
        <v/>
      </c>
      <c r="T276" s="2"/>
    </row>
    <row r="277" spans="1:20" x14ac:dyDescent="0.25">
      <c r="A277" s="14"/>
      <c r="B277" s="14"/>
      <c r="C277" s="14"/>
      <c r="D277" s="14"/>
      <c r="E277" s="14"/>
      <c r="F277" s="10" t="str">
        <f>IFERROR(VLOOKUP(E277, 'Data References'!$C$3:$D$55, 2, FALSE),"")</f>
        <v/>
      </c>
      <c r="G277" s="10" t="str">
        <f>IFERROR(VLOOKUP(F277,'Data References'!$D$3:$E$55,2,FALSE),"")</f>
        <v/>
      </c>
      <c r="H277" s="10" t="str">
        <f t="shared" si="24"/>
        <v/>
      </c>
      <c r="I277" s="10" t="str">
        <f t="shared" si="25"/>
        <v/>
      </c>
      <c r="J277" s="10"/>
      <c r="K277" s="10" t="str">
        <f t="shared" si="26"/>
        <v/>
      </c>
      <c r="L277" s="7" t="str">
        <f t="shared" si="27"/>
        <v/>
      </c>
      <c r="M277" s="7"/>
      <c r="N277" s="7"/>
      <c r="O277" s="7"/>
      <c r="P277" s="7"/>
      <c r="Q277" s="7" t="str">
        <f t="shared" si="28"/>
        <v/>
      </c>
      <c r="R277" s="14"/>
      <c r="S277" s="7" t="str">
        <f t="shared" si="29"/>
        <v/>
      </c>
      <c r="T277" s="2"/>
    </row>
    <row r="278" spans="1:20" x14ac:dyDescent="0.25">
      <c r="A278" s="14"/>
      <c r="B278" s="14"/>
      <c r="C278" s="14"/>
      <c r="D278" s="14"/>
      <c r="E278" s="14"/>
      <c r="F278" s="10" t="str">
        <f>IFERROR(VLOOKUP(E278, 'Data References'!$C$3:$D$55, 2, FALSE),"")</f>
        <v/>
      </c>
      <c r="G278" s="10" t="str">
        <f>IFERROR(VLOOKUP(F278,'Data References'!$D$3:$E$55,2,FALSE),"")</f>
        <v/>
      </c>
      <c r="H278" s="10" t="str">
        <f t="shared" si="24"/>
        <v/>
      </c>
      <c r="I278" s="10" t="str">
        <f t="shared" si="25"/>
        <v/>
      </c>
      <c r="J278" s="10"/>
      <c r="K278" s="10" t="str">
        <f t="shared" si="26"/>
        <v/>
      </c>
      <c r="L278" s="7" t="str">
        <f t="shared" si="27"/>
        <v/>
      </c>
      <c r="M278" s="7"/>
      <c r="N278" s="7"/>
      <c r="O278" s="7"/>
      <c r="P278" s="7"/>
      <c r="Q278" s="7" t="str">
        <f t="shared" si="28"/>
        <v/>
      </c>
      <c r="R278" s="14"/>
      <c r="S278" s="7" t="str">
        <f t="shared" si="29"/>
        <v/>
      </c>
      <c r="T278" s="2"/>
    </row>
    <row r="279" spans="1:20" x14ac:dyDescent="0.25">
      <c r="A279" s="14"/>
      <c r="B279" s="14"/>
      <c r="C279" s="14"/>
      <c r="D279" s="14"/>
      <c r="E279" s="14"/>
      <c r="F279" s="10" t="str">
        <f>IFERROR(VLOOKUP(E279, 'Data References'!$C$3:$D$55, 2, FALSE),"")</f>
        <v/>
      </c>
      <c r="G279" s="10" t="str">
        <f>IFERROR(VLOOKUP(F279,'Data References'!$D$3:$E$55,2,FALSE),"")</f>
        <v/>
      </c>
      <c r="H279" s="10" t="str">
        <f t="shared" si="24"/>
        <v/>
      </c>
      <c r="I279" s="10" t="str">
        <f t="shared" si="25"/>
        <v/>
      </c>
      <c r="J279" s="10"/>
      <c r="K279" s="10" t="str">
        <f t="shared" si="26"/>
        <v/>
      </c>
      <c r="L279" s="7" t="str">
        <f t="shared" si="27"/>
        <v/>
      </c>
      <c r="M279" s="7"/>
      <c r="N279" s="7"/>
      <c r="O279" s="7"/>
      <c r="P279" s="7"/>
      <c r="Q279" s="7" t="str">
        <f t="shared" si="28"/>
        <v/>
      </c>
      <c r="R279" s="14"/>
      <c r="S279" s="7" t="str">
        <f t="shared" si="29"/>
        <v/>
      </c>
      <c r="T279" s="2"/>
    </row>
    <row r="280" spans="1:20" x14ac:dyDescent="0.25">
      <c r="A280" s="14"/>
      <c r="B280" s="14"/>
      <c r="C280" s="14"/>
      <c r="D280" s="14"/>
      <c r="E280" s="14"/>
      <c r="F280" s="10" t="str">
        <f>IFERROR(VLOOKUP(E280, 'Data References'!$C$3:$D$55, 2, FALSE),"")</f>
        <v/>
      </c>
      <c r="G280" s="10" t="str">
        <f>IFERROR(VLOOKUP(F280,'Data References'!$D$3:$E$55,2,FALSE),"")</f>
        <v/>
      </c>
      <c r="H280" s="10" t="str">
        <f t="shared" si="24"/>
        <v/>
      </c>
      <c r="I280" s="10" t="str">
        <f t="shared" si="25"/>
        <v/>
      </c>
      <c r="J280" s="10"/>
      <c r="K280" s="10" t="str">
        <f t="shared" si="26"/>
        <v/>
      </c>
      <c r="L280" s="7" t="str">
        <f t="shared" si="27"/>
        <v/>
      </c>
      <c r="M280" s="7"/>
      <c r="N280" s="7"/>
      <c r="O280" s="7"/>
      <c r="P280" s="7"/>
      <c r="Q280" s="7" t="str">
        <f t="shared" si="28"/>
        <v/>
      </c>
      <c r="R280" s="14"/>
      <c r="S280" s="7" t="str">
        <f t="shared" si="29"/>
        <v/>
      </c>
      <c r="T280" s="2"/>
    </row>
    <row r="281" spans="1:20" x14ac:dyDescent="0.25">
      <c r="A281" s="14"/>
      <c r="B281" s="14"/>
      <c r="C281" s="14"/>
      <c r="D281" s="14"/>
      <c r="E281" s="14"/>
      <c r="F281" s="10" t="str">
        <f>IFERROR(VLOOKUP(E281, 'Data References'!$C$3:$D$55, 2, FALSE),"")</f>
        <v/>
      </c>
      <c r="G281" s="10" t="str">
        <f>IFERROR(VLOOKUP(F281,'Data References'!$D$3:$E$55,2,FALSE),"")</f>
        <v/>
      </c>
      <c r="H281" s="10" t="str">
        <f t="shared" si="24"/>
        <v/>
      </c>
      <c r="I281" s="10" t="str">
        <f t="shared" si="25"/>
        <v/>
      </c>
      <c r="J281" s="10"/>
      <c r="K281" s="10" t="str">
        <f t="shared" si="26"/>
        <v/>
      </c>
      <c r="L281" s="7" t="str">
        <f t="shared" si="27"/>
        <v/>
      </c>
      <c r="M281" s="7"/>
      <c r="N281" s="7"/>
      <c r="O281" s="7"/>
      <c r="P281" s="7"/>
      <c r="Q281" s="7" t="str">
        <f t="shared" si="28"/>
        <v/>
      </c>
      <c r="R281" s="14"/>
      <c r="S281" s="7" t="str">
        <f t="shared" si="29"/>
        <v/>
      </c>
      <c r="T281" s="2"/>
    </row>
    <row r="282" spans="1:20" x14ac:dyDescent="0.25">
      <c r="A282" s="14"/>
      <c r="B282" s="14"/>
      <c r="C282" s="14"/>
      <c r="D282" s="14"/>
      <c r="E282" s="14"/>
      <c r="F282" s="10" t="str">
        <f>IFERROR(VLOOKUP(E282, 'Data References'!$C$3:$D$55, 2, FALSE),"")</f>
        <v/>
      </c>
      <c r="G282" s="10" t="str">
        <f>IFERROR(VLOOKUP(F282,'Data References'!$D$3:$E$55,2,FALSE),"")</f>
        <v/>
      </c>
      <c r="H282" s="10" t="str">
        <f t="shared" si="24"/>
        <v/>
      </c>
      <c r="I282" s="10" t="str">
        <f t="shared" si="25"/>
        <v/>
      </c>
      <c r="J282" s="10"/>
      <c r="K282" s="10" t="str">
        <f t="shared" si="26"/>
        <v/>
      </c>
      <c r="L282" s="7" t="str">
        <f t="shared" si="27"/>
        <v/>
      </c>
      <c r="M282" s="7"/>
      <c r="N282" s="7"/>
      <c r="O282" s="7"/>
      <c r="P282" s="7"/>
      <c r="Q282" s="7" t="str">
        <f t="shared" si="28"/>
        <v/>
      </c>
      <c r="R282" s="14"/>
      <c r="S282" s="7" t="str">
        <f t="shared" si="29"/>
        <v/>
      </c>
      <c r="T282" s="2"/>
    </row>
    <row r="283" spans="1:20" x14ac:dyDescent="0.25">
      <c r="A283" s="14"/>
      <c r="B283" s="14"/>
      <c r="C283" s="14"/>
      <c r="D283" s="14"/>
      <c r="E283" s="14"/>
      <c r="F283" s="10" t="str">
        <f>IFERROR(VLOOKUP(E283, 'Data References'!$C$3:$D$55, 2, FALSE),"")</f>
        <v/>
      </c>
      <c r="G283" s="10" t="str">
        <f>IFERROR(VLOOKUP(F283,'Data References'!$D$3:$E$55,2,FALSE),"")</f>
        <v/>
      </c>
      <c r="H283" s="10" t="str">
        <f t="shared" si="24"/>
        <v/>
      </c>
      <c r="I283" s="10" t="str">
        <f t="shared" si="25"/>
        <v/>
      </c>
      <c r="J283" s="10"/>
      <c r="K283" s="10" t="str">
        <f t="shared" si="26"/>
        <v/>
      </c>
      <c r="L283" s="7" t="str">
        <f t="shared" si="27"/>
        <v/>
      </c>
      <c r="M283" s="7"/>
      <c r="N283" s="7"/>
      <c r="O283" s="7"/>
      <c r="P283" s="7"/>
      <c r="Q283" s="7" t="str">
        <f t="shared" si="28"/>
        <v/>
      </c>
      <c r="R283" s="14"/>
      <c r="S283" s="7" t="str">
        <f t="shared" si="29"/>
        <v/>
      </c>
      <c r="T283" s="2"/>
    </row>
    <row r="284" spans="1:20" x14ac:dyDescent="0.25">
      <c r="A284" s="14"/>
      <c r="B284" s="14"/>
      <c r="C284" s="14"/>
      <c r="D284" s="14"/>
      <c r="E284" s="14"/>
      <c r="F284" s="10" t="str">
        <f>IFERROR(VLOOKUP(E284, 'Data References'!$C$3:$D$55, 2, FALSE),"")</f>
        <v/>
      </c>
      <c r="G284" s="10" t="str">
        <f>IFERROR(VLOOKUP(F284,'Data References'!$D$3:$E$55,2,FALSE),"")</f>
        <v/>
      </c>
      <c r="H284" s="10" t="str">
        <f t="shared" si="24"/>
        <v/>
      </c>
      <c r="I284" s="10" t="str">
        <f t="shared" si="25"/>
        <v/>
      </c>
      <c r="J284" s="10"/>
      <c r="K284" s="10" t="str">
        <f t="shared" si="26"/>
        <v/>
      </c>
      <c r="L284" s="7" t="str">
        <f t="shared" si="27"/>
        <v/>
      </c>
      <c r="M284" s="7"/>
      <c r="N284" s="7"/>
      <c r="O284" s="7"/>
      <c r="P284" s="7"/>
      <c r="Q284" s="7" t="str">
        <f t="shared" si="28"/>
        <v/>
      </c>
      <c r="R284" s="14"/>
      <c r="S284" s="7" t="str">
        <f t="shared" si="29"/>
        <v/>
      </c>
      <c r="T284" s="2"/>
    </row>
    <row r="285" spans="1:20" x14ac:dyDescent="0.25">
      <c r="A285" s="14"/>
      <c r="B285" s="14"/>
      <c r="C285" s="14"/>
      <c r="D285" s="14"/>
      <c r="E285" s="14"/>
      <c r="F285" s="10" t="str">
        <f>IFERROR(VLOOKUP(E285, 'Data References'!$C$3:$D$55, 2, FALSE),"")</f>
        <v/>
      </c>
      <c r="G285" s="10" t="str">
        <f>IFERROR(VLOOKUP(F285,'Data References'!$D$3:$E$55,2,FALSE),"")</f>
        <v/>
      </c>
      <c r="H285" s="10" t="str">
        <f t="shared" si="24"/>
        <v/>
      </c>
      <c r="I285" s="10" t="str">
        <f t="shared" si="25"/>
        <v/>
      </c>
      <c r="J285" s="10"/>
      <c r="K285" s="10" t="str">
        <f t="shared" si="26"/>
        <v/>
      </c>
      <c r="L285" s="7" t="str">
        <f t="shared" si="27"/>
        <v/>
      </c>
      <c r="M285" s="7"/>
      <c r="N285" s="7"/>
      <c r="O285" s="7"/>
      <c r="P285" s="7"/>
      <c r="Q285" s="7" t="str">
        <f t="shared" si="28"/>
        <v/>
      </c>
      <c r="R285" s="14"/>
      <c r="S285" s="7" t="str">
        <f t="shared" si="29"/>
        <v/>
      </c>
      <c r="T285" s="2"/>
    </row>
    <row r="286" spans="1:20" x14ac:dyDescent="0.25">
      <c r="A286" s="14"/>
      <c r="B286" s="14"/>
      <c r="C286" s="14"/>
      <c r="D286" s="14"/>
      <c r="E286" s="14"/>
      <c r="F286" s="10" t="str">
        <f>IFERROR(VLOOKUP(E286, 'Data References'!$C$3:$D$55, 2, FALSE),"")</f>
        <v/>
      </c>
      <c r="G286" s="10" t="str">
        <f>IFERROR(VLOOKUP(F286,'Data References'!$D$3:$E$55,2,FALSE),"")</f>
        <v/>
      </c>
      <c r="H286" s="10" t="str">
        <f t="shared" si="24"/>
        <v/>
      </c>
      <c r="I286" s="10" t="str">
        <f t="shared" si="25"/>
        <v/>
      </c>
      <c r="J286" s="10"/>
      <c r="K286" s="10" t="str">
        <f t="shared" si="26"/>
        <v/>
      </c>
      <c r="L286" s="7" t="str">
        <f t="shared" si="27"/>
        <v/>
      </c>
      <c r="M286" s="7"/>
      <c r="N286" s="7"/>
      <c r="O286" s="7"/>
      <c r="P286" s="7"/>
      <c r="Q286" s="7" t="str">
        <f t="shared" si="28"/>
        <v/>
      </c>
      <c r="R286" s="14"/>
      <c r="S286" s="7" t="str">
        <f t="shared" si="29"/>
        <v/>
      </c>
      <c r="T286" s="2"/>
    </row>
    <row r="287" spans="1:20" x14ac:dyDescent="0.25">
      <c r="A287" s="14"/>
      <c r="B287" s="14"/>
      <c r="C287" s="14"/>
      <c r="D287" s="14"/>
      <c r="E287" s="14"/>
      <c r="F287" s="10" t="str">
        <f>IFERROR(VLOOKUP(E287, 'Data References'!$C$3:$D$55, 2, FALSE),"")</f>
        <v/>
      </c>
      <c r="G287" s="10" t="str">
        <f>IFERROR(VLOOKUP(F287,'Data References'!$D$3:$E$55,2,FALSE),"")</f>
        <v/>
      </c>
      <c r="H287" s="10" t="str">
        <f t="shared" si="24"/>
        <v/>
      </c>
      <c r="I287" s="10" t="str">
        <f t="shared" si="25"/>
        <v/>
      </c>
      <c r="J287" s="10"/>
      <c r="K287" s="10" t="str">
        <f t="shared" si="26"/>
        <v/>
      </c>
      <c r="L287" s="7" t="str">
        <f t="shared" si="27"/>
        <v/>
      </c>
      <c r="M287" s="7"/>
      <c r="N287" s="7"/>
      <c r="O287" s="7"/>
      <c r="P287" s="7"/>
      <c r="Q287" s="7" t="str">
        <f t="shared" si="28"/>
        <v/>
      </c>
      <c r="R287" s="14"/>
      <c r="S287" s="7" t="str">
        <f t="shared" si="29"/>
        <v/>
      </c>
      <c r="T287" s="2"/>
    </row>
    <row r="288" spans="1:20" x14ac:dyDescent="0.25">
      <c r="A288" s="14"/>
      <c r="B288" s="14"/>
      <c r="C288" s="14"/>
      <c r="D288" s="14"/>
      <c r="E288" s="14"/>
      <c r="F288" s="10" t="str">
        <f>IFERROR(VLOOKUP(E288, 'Data References'!$C$3:$D$55, 2, FALSE),"")</f>
        <v/>
      </c>
      <c r="G288" s="10" t="str">
        <f>IFERROR(VLOOKUP(F288,'Data References'!$D$3:$E$55,2,FALSE),"")</f>
        <v/>
      </c>
      <c r="H288" s="10" t="str">
        <f t="shared" si="24"/>
        <v/>
      </c>
      <c r="I288" s="10" t="str">
        <f t="shared" si="25"/>
        <v/>
      </c>
      <c r="J288" s="10"/>
      <c r="K288" s="10" t="str">
        <f t="shared" si="26"/>
        <v/>
      </c>
      <c r="L288" s="7" t="str">
        <f t="shared" si="27"/>
        <v/>
      </c>
      <c r="M288" s="7"/>
      <c r="N288" s="7"/>
      <c r="O288" s="7"/>
      <c r="P288" s="7"/>
      <c r="Q288" s="7" t="str">
        <f t="shared" si="28"/>
        <v/>
      </c>
      <c r="R288" s="14"/>
      <c r="S288" s="7" t="str">
        <f t="shared" si="29"/>
        <v/>
      </c>
      <c r="T288" s="2"/>
    </row>
    <row r="289" spans="1:20" x14ac:dyDescent="0.25">
      <c r="A289" s="14"/>
      <c r="B289" s="14"/>
      <c r="C289" s="14"/>
      <c r="D289" s="14"/>
      <c r="E289" s="14"/>
      <c r="F289" s="10" t="str">
        <f>IFERROR(VLOOKUP(E289, 'Data References'!$C$3:$D$55, 2, FALSE),"")</f>
        <v/>
      </c>
      <c r="G289" s="10" t="str">
        <f>IFERROR(VLOOKUP(F289,'Data References'!$D$3:$E$55,2,FALSE),"")</f>
        <v/>
      </c>
      <c r="H289" s="10" t="str">
        <f t="shared" si="24"/>
        <v/>
      </c>
      <c r="I289" s="10" t="str">
        <f t="shared" si="25"/>
        <v/>
      </c>
      <c r="J289" s="10"/>
      <c r="K289" s="10" t="str">
        <f t="shared" si="26"/>
        <v/>
      </c>
      <c r="L289" s="7" t="str">
        <f t="shared" si="27"/>
        <v/>
      </c>
      <c r="M289" s="7"/>
      <c r="N289" s="7"/>
      <c r="O289" s="7"/>
      <c r="P289" s="7"/>
      <c r="Q289" s="7" t="str">
        <f t="shared" si="28"/>
        <v/>
      </c>
      <c r="R289" s="14"/>
      <c r="S289" s="7" t="str">
        <f t="shared" si="29"/>
        <v/>
      </c>
      <c r="T289" s="2"/>
    </row>
    <row r="290" spans="1:20" x14ac:dyDescent="0.25">
      <c r="A290" s="14"/>
      <c r="B290" s="14"/>
      <c r="C290" s="14"/>
      <c r="D290" s="14"/>
      <c r="E290" s="14"/>
      <c r="F290" s="10" t="str">
        <f>IFERROR(VLOOKUP(E290, 'Data References'!$C$3:$D$55, 2, FALSE),"")</f>
        <v/>
      </c>
      <c r="G290" s="10" t="str">
        <f>IFERROR(VLOOKUP(F290,'Data References'!$D$3:$E$55,2,FALSE),"")</f>
        <v/>
      </c>
      <c r="H290" s="10" t="str">
        <f t="shared" si="24"/>
        <v/>
      </c>
      <c r="I290" s="10" t="str">
        <f t="shared" si="25"/>
        <v/>
      </c>
      <c r="J290" s="10"/>
      <c r="K290" s="10" t="str">
        <f t="shared" si="26"/>
        <v/>
      </c>
      <c r="L290" s="7" t="str">
        <f t="shared" si="27"/>
        <v/>
      </c>
      <c r="M290" s="7"/>
      <c r="N290" s="7"/>
      <c r="O290" s="7"/>
      <c r="P290" s="7"/>
      <c r="Q290" s="7" t="str">
        <f t="shared" si="28"/>
        <v/>
      </c>
      <c r="R290" s="14"/>
      <c r="S290" s="7" t="str">
        <f t="shared" si="29"/>
        <v/>
      </c>
      <c r="T290" s="2"/>
    </row>
    <row r="291" spans="1:20" x14ac:dyDescent="0.25">
      <c r="A291" s="14"/>
      <c r="B291" s="14"/>
      <c r="C291" s="14"/>
      <c r="D291" s="14"/>
      <c r="E291" s="14"/>
      <c r="F291" s="10" t="str">
        <f>IFERROR(VLOOKUP(E291, 'Data References'!$C$3:$D$55, 2, FALSE),"")</f>
        <v/>
      </c>
      <c r="G291" s="10" t="str">
        <f>IFERROR(VLOOKUP(F291,'Data References'!$D$3:$E$55,2,FALSE),"")</f>
        <v/>
      </c>
      <c r="H291" s="10" t="str">
        <f t="shared" si="24"/>
        <v/>
      </c>
      <c r="I291" s="10" t="str">
        <f t="shared" si="25"/>
        <v/>
      </c>
      <c r="J291" s="10"/>
      <c r="K291" s="10" t="str">
        <f t="shared" si="26"/>
        <v/>
      </c>
      <c r="L291" s="7" t="str">
        <f t="shared" si="27"/>
        <v/>
      </c>
      <c r="M291" s="7"/>
      <c r="N291" s="7"/>
      <c r="O291" s="7"/>
      <c r="P291" s="7"/>
      <c r="Q291" s="7" t="str">
        <f t="shared" si="28"/>
        <v/>
      </c>
      <c r="R291" s="14"/>
      <c r="S291" s="7" t="str">
        <f t="shared" si="29"/>
        <v/>
      </c>
      <c r="T291" s="2"/>
    </row>
    <row r="292" spans="1:20" x14ac:dyDescent="0.25">
      <c r="A292" s="14"/>
      <c r="B292" s="14"/>
      <c r="C292" s="14"/>
      <c r="D292" s="14"/>
      <c r="E292" s="14"/>
      <c r="F292" s="10" t="str">
        <f>IFERROR(VLOOKUP(E292, 'Data References'!$C$3:$D$55, 2, FALSE),"")</f>
        <v/>
      </c>
      <c r="G292" s="10" t="str">
        <f>IFERROR(VLOOKUP(F292,'Data References'!$D$3:$E$55,2,FALSE),"")</f>
        <v/>
      </c>
      <c r="H292" s="10" t="str">
        <f t="shared" si="24"/>
        <v/>
      </c>
      <c r="I292" s="10" t="str">
        <f t="shared" si="25"/>
        <v/>
      </c>
      <c r="J292" s="10"/>
      <c r="K292" s="10" t="str">
        <f t="shared" si="26"/>
        <v/>
      </c>
      <c r="L292" s="7" t="str">
        <f t="shared" si="27"/>
        <v/>
      </c>
      <c r="M292" s="7"/>
      <c r="N292" s="7"/>
      <c r="O292" s="7"/>
      <c r="P292" s="7"/>
      <c r="Q292" s="7" t="str">
        <f t="shared" si="28"/>
        <v/>
      </c>
      <c r="R292" s="14"/>
      <c r="S292" s="7" t="str">
        <f t="shared" si="29"/>
        <v/>
      </c>
      <c r="T292" s="2"/>
    </row>
    <row r="293" spans="1:20" x14ac:dyDescent="0.25">
      <c r="A293" s="14"/>
      <c r="B293" s="14"/>
      <c r="C293" s="14"/>
      <c r="D293" s="14"/>
      <c r="E293" s="14"/>
      <c r="F293" s="10" t="str">
        <f>IFERROR(VLOOKUP(E293, 'Data References'!$C$3:$D$55, 2, FALSE),"")</f>
        <v/>
      </c>
      <c r="G293" s="10" t="str">
        <f>IFERROR(VLOOKUP(F293,'Data References'!$D$3:$E$55,2,FALSE),"")</f>
        <v/>
      </c>
      <c r="H293" s="10" t="str">
        <f t="shared" si="24"/>
        <v/>
      </c>
      <c r="I293" s="10" t="str">
        <f t="shared" si="25"/>
        <v/>
      </c>
      <c r="J293" s="10"/>
      <c r="K293" s="10" t="str">
        <f t="shared" si="26"/>
        <v/>
      </c>
      <c r="L293" s="7" t="str">
        <f t="shared" si="27"/>
        <v/>
      </c>
      <c r="M293" s="7"/>
      <c r="N293" s="7"/>
      <c r="O293" s="7"/>
      <c r="P293" s="7"/>
      <c r="Q293" s="7" t="str">
        <f t="shared" si="28"/>
        <v/>
      </c>
      <c r="R293" s="14"/>
      <c r="S293" s="7" t="str">
        <f t="shared" si="29"/>
        <v/>
      </c>
      <c r="T293" s="2"/>
    </row>
    <row r="294" spans="1:20" x14ac:dyDescent="0.25">
      <c r="A294" s="14"/>
      <c r="B294" s="14"/>
      <c r="C294" s="14"/>
      <c r="D294" s="14"/>
      <c r="E294" s="14"/>
      <c r="F294" s="10" t="str">
        <f>IFERROR(VLOOKUP(E294, 'Data References'!$C$3:$D$55, 2, FALSE),"")</f>
        <v/>
      </c>
      <c r="G294" s="10" t="str">
        <f>IFERROR(VLOOKUP(F294,'Data References'!$D$3:$E$55,2,FALSE),"")</f>
        <v/>
      </c>
      <c r="H294" s="10" t="str">
        <f t="shared" si="24"/>
        <v/>
      </c>
      <c r="I294" s="10" t="str">
        <f t="shared" si="25"/>
        <v/>
      </c>
      <c r="J294" s="10"/>
      <c r="K294" s="10" t="str">
        <f t="shared" si="26"/>
        <v/>
      </c>
      <c r="L294" s="7" t="str">
        <f t="shared" si="27"/>
        <v/>
      </c>
      <c r="M294" s="7"/>
      <c r="N294" s="7"/>
      <c r="O294" s="7"/>
      <c r="P294" s="7"/>
      <c r="Q294" s="7" t="str">
        <f t="shared" si="28"/>
        <v/>
      </c>
      <c r="R294" s="14"/>
      <c r="S294" s="7" t="str">
        <f t="shared" si="29"/>
        <v/>
      </c>
      <c r="T294" s="2"/>
    </row>
    <row r="295" spans="1:20" x14ac:dyDescent="0.25">
      <c r="A295" s="14"/>
      <c r="B295" s="14"/>
      <c r="C295" s="14"/>
      <c r="D295" s="14"/>
      <c r="E295" s="14"/>
      <c r="F295" s="10" t="str">
        <f>IFERROR(VLOOKUP(E295, 'Data References'!$C$3:$D$55, 2, FALSE),"")</f>
        <v/>
      </c>
      <c r="G295" s="10" t="str">
        <f>IFERROR(VLOOKUP(F295,'Data References'!$D$3:$E$55,2,FALSE),"")</f>
        <v/>
      </c>
      <c r="H295" s="10" t="str">
        <f t="shared" si="24"/>
        <v/>
      </c>
      <c r="I295" s="10" t="str">
        <f t="shared" si="25"/>
        <v/>
      </c>
      <c r="J295" s="10"/>
      <c r="K295" s="10" t="str">
        <f t="shared" si="26"/>
        <v/>
      </c>
      <c r="L295" s="7" t="str">
        <f t="shared" si="27"/>
        <v/>
      </c>
      <c r="M295" s="7"/>
      <c r="N295" s="7"/>
      <c r="O295" s="7"/>
      <c r="P295" s="7"/>
      <c r="Q295" s="7" t="str">
        <f t="shared" si="28"/>
        <v/>
      </c>
      <c r="R295" s="14"/>
      <c r="S295" s="7" t="str">
        <f t="shared" si="29"/>
        <v/>
      </c>
      <c r="T295" s="2"/>
    </row>
    <row r="296" spans="1:20" x14ac:dyDescent="0.25">
      <c r="A296" s="14"/>
      <c r="B296" s="14"/>
      <c r="C296" s="14"/>
      <c r="D296" s="14"/>
      <c r="E296" s="14"/>
      <c r="F296" s="10" t="str">
        <f>IFERROR(VLOOKUP(E296, 'Data References'!$C$3:$D$55, 2, FALSE),"")</f>
        <v/>
      </c>
      <c r="G296" s="10" t="str">
        <f>IFERROR(VLOOKUP(F296,'Data References'!$D$3:$E$55,2,FALSE),"")</f>
        <v/>
      </c>
      <c r="H296" s="10" t="str">
        <f t="shared" si="24"/>
        <v/>
      </c>
      <c r="I296" s="10" t="str">
        <f t="shared" si="25"/>
        <v/>
      </c>
      <c r="J296" s="10"/>
      <c r="K296" s="10" t="str">
        <f t="shared" si="26"/>
        <v/>
      </c>
      <c r="L296" s="7" t="str">
        <f t="shared" si="27"/>
        <v/>
      </c>
      <c r="M296" s="7"/>
      <c r="N296" s="7"/>
      <c r="O296" s="7"/>
      <c r="P296" s="7"/>
      <c r="Q296" s="7" t="str">
        <f t="shared" si="28"/>
        <v/>
      </c>
      <c r="R296" s="14"/>
      <c r="S296" s="7" t="str">
        <f t="shared" si="29"/>
        <v/>
      </c>
      <c r="T296" s="2"/>
    </row>
    <row r="297" spans="1:20" x14ac:dyDescent="0.25">
      <c r="A297" s="14"/>
      <c r="B297" s="14"/>
      <c r="C297" s="14"/>
      <c r="D297" s="14"/>
      <c r="E297" s="14"/>
      <c r="F297" s="10" t="str">
        <f>IFERROR(VLOOKUP(E297, 'Data References'!$C$3:$D$55, 2, FALSE),"")</f>
        <v/>
      </c>
      <c r="G297" s="10" t="str">
        <f>IFERROR(VLOOKUP(F297,'Data References'!$D$3:$E$55,2,FALSE),"")</f>
        <v/>
      </c>
      <c r="H297" s="10" t="str">
        <f t="shared" si="24"/>
        <v/>
      </c>
      <c r="I297" s="10" t="str">
        <f t="shared" si="25"/>
        <v/>
      </c>
      <c r="J297" s="10"/>
      <c r="K297" s="10" t="str">
        <f t="shared" si="26"/>
        <v/>
      </c>
      <c r="L297" s="7" t="str">
        <f t="shared" si="27"/>
        <v/>
      </c>
      <c r="M297" s="7"/>
      <c r="N297" s="7"/>
      <c r="O297" s="7"/>
      <c r="P297" s="7"/>
      <c r="Q297" s="7" t="str">
        <f t="shared" si="28"/>
        <v/>
      </c>
      <c r="R297" s="14"/>
      <c r="S297" s="7" t="str">
        <f t="shared" si="29"/>
        <v/>
      </c>
      <c r="T297" s="2"/>
    </row>
    <row r="298" spans="1:20" x14ac:dyDescent="0.25">
      <c r="A298" s="14"/>
      <c r="B298" s="14"/>
      <c r="C298" s="14"/>
      <c r="D298" s="14"/>
      <c r="E298" s="14"/>
      <c r="F298" s="10" t="str">
        <f>IFERROR(VLOOKUP(E298, 'Data References'!$C$3:$D$55, 2, FALSE),"")</f>
        <v/>
      </c>
      <c r="G298" s="10" t="str">
        <f>IFERROR(VLOOKUP(F298,'Data References'!$D$3:$E$55,2,FALSE),"")</f>
        <v/>
      </c>
      <c r="H298" s="10" t="str">
        <f t="shared" si="24"/>
        <v/>
      </c>
      <c r="I298" s="10" t="str">
        <f t="shared" si="25"/>
        <v/>
      </c>
      <c r="J298" s="10"/>
      <c r="K298" s="10" t="str">
        <f t="shared" si="26"/>
        <v/>
      </c>
      <c r="L298" s="7" t="str">
        <f t="shared" si="27"/>
        <v/>
      </c>
      <c r="M298" s="7"/>
      <c r="N298" s="7"/>
      <c r="O298" s="7"/>
      <c r="P298" s="7"/>
      <c r="Q298" s="7" t="str">
        <f t="shared" si="28"/>
        <v/>
      </c>
      <c r="R298" s="14"/>
      <c r="S298" s="7" t="str">
        <f t="shared" si="29"/>
        <v/>
      </c>
      <c r="T298" s="2"/>
    </row>
    <row r="299" spans="1:20" x14ac:dyDescent="0.25">
      <c r="A299" s="14"/>
      <c r="B299" s="14"/>
      <c r="C299" s="14"/>
      <c r="D299" s="14"/>
      <c r="E299" s="14"/>
      <c r="F299" s="10" t="str">
        <f>IFERROR(VLOOKUP(E299, 'Data References'!$C$3:$D$55, 2, FALSE),"")</f>
        <v/>
      </c>
      <c r="G299" s="10" t="str">
        <f>IFERROR(VLOOKUP(F299,'Data References'!$D$3:$E$55,2,FALSE),"")</f>
        <v/>
      </c>
      <c r="H299" s="10" t="str">
        <f t="shared" si="24"/>
        <v/>
      </c>
      <c r="I299" s="10" t="str">
        <f t="shared" si="25"/>
        <v/>
      </c>
      <c r="J299" s="10"/>
      <c r="K299" s="10" t="str">
        <f t="shared" si="26"/>
        <v/>
      </c>
      <c r="L299" s="7" t="str">
        <f t="shared" si="27"/>
        <v/>
      </c>
      <c r="M299" s="7"/>
      <c r="N299" s="7"/>
      <c r="O299" s="7"/>
      <c r="P299" s="7"/>
      <c r="Q299" s="7" t="str">
        <f t="shared" si="28"/>
        <v/>
      </c>
      <c r="R299" s="14"/>
      <c r="S299" s="7" t="str">
        <f t="shared" si="29"/>
        <v/>
      </c>
      <c r="T299" s="2"/>
    </row>
    <row r="300" spans="1:20" x14ac:dyDescent="0.25">
      <c r="A300" s="14"/>
      <c r="B300" s="14"/>
      <c r="C300" s="14"/>
      <c r="D300" s="14"/>
      <c r="E300" s="14"/>
      <c r="F300" s="10" t="str">
        <f>IFERROR(VLOOKUP(E300, 'Data References'!$C$3:$D$55, 2, FALSE),"")</f>
        <v/>
      </c>
      <c r="G300" s="10" t="str">
        <f>IFERROR(VLOOKUP(F300,'Data References'!$D$3:$E$55,2,FALSE),"")</f>
        <v/>
      </c>
      <c r="H300" s="10" t="str">
        <f t="shared" si="24"/>
        <v/>
      </c>
      <c r="I300" s="10" t="str">
        <f t="shared" si="25"/>
        <v/>
      </c>
      <c r="J300" s="10"/>
      <c r="K300" s="10" t="str">
        <f t="shared" si="26"/>
        <v/>
      </c>
      <c r="L300" s="7" t="str">
        <f t="shared" si="27"/>
        <v/>
      </c>
      <c r="M300" s="7"/>
      <c r="N300" s="7"/>
      <c r="O300" s="7"/>
      <c r="P300" s="7"/>
      <c r="Q300" s="7" t="str">
        <f t="shared" si="28"/>
        <v/>
      </c>
      <c r="R300" s="14"/>
      <c r="S300" s="7" t="str">
        <f t="shared" si="29"/>
        <v/>
      </c>
      <c r="T300" s="2"/>
    </row>
    <row r="301" spans="1:20" x14ac:dyDescent="0.25">
      <c r="A301" s="14"/>
      <c r="B301" s="14"/>
      <c r="C301" s="14"/>
      <c r="D301" s="14"/>
      <c r="E301" s="14"/>
      <c r="F301" s="10" t="str">
        <f>IFERROR(VLOOKUP(E301, 'Data References'!$C$3:$D$55, 2, FALSE),"")</f>
        <v/>
      </c>
      <c r="G301" s="10" t="str">
        <f>IFERROR(VLOOKUP(F301,'Data References'!$D$3:$E$55,2,FALSE),"")</f>
        <v/>
      </c>
      <c r="H301" s="10" t="str">
        <f t="shared" si="24"/>
        <v/>
      </c>
      <c r="I301" s="10" t="str">
        <f t="shared" si="25"/>
        <v/>
      </c>
      <c r="J301" s="10"/>
      <c r="K301" s="10" t="str">
        <f t="shared" si="26"/>
        <v/>
      </c>
      <c r="L301" s="7" t="str">
        <f t="shared" si="27"/>
        <v/>
      </c>
      <c r="M301" s="7"/>
      <c r="N301" s="7"/>
      <c r="O301" s="7"/>
      <c r="P301" s="7"/>
      <c r="Q301" s="7" t="str">
        <f t="shared" si="28"/>
        <v/>
      </c>
      <c r="R301" s="14"/>
      <c r="S301" s="7" t="str">
        <f t="shared" si="29"/>
        <v/>
      </c>
      <c r="T301" s="2"/>
    </row>
    <row r="302" spans="1:20" x14ac:dyDescent="0.25">
      <c r="A302" s="14"/>
      <c r="B302" s="14"/>
      <c r="C302" s="14"/>
      <c r="D302" s="14"/>
      <c r="E302" s="14"/>
      <c r="F302" s="10" t="str">
        <f>IFERROR(VLOOKUP(E302, 'Data References'!$C$3:$D$55, 2, FALSE),"")</f>
        <v/>
      </c>
      <c r="G302" s="10" t="str">
        <f>IFERROR(VLOOKUP(F302,'Data References'!$D$3:$E$55,2,FALSE),"")</f>
        <v/>
      </c>
      <c r="H302" s="10" t="str">
        <f t="shared" si="24"/>
        <v/>
      </c>
      <c r="I302" s="10" t="str">
        <f t="shared" si="25"/>
        <v/>
      </c>
      <c r="J302" s="10"/>
      <c r="K302" s="10" t="str">
        <f t="shared" si="26"/>
        <v/>
      </c>
      <c r="L302" s="7" t="str">
        <f t="shared" si="27"/>
        <v/>
      </c>
      <c r="M302" s="7"/>
      <c r="N302" s="7"/>
      <c r="O302" s="7"/>
      <c r="P302" s="7"/>
      <c r="Q302" s="7" t="str">
        <f t="shared" si="28"/>
        <v/>
      </c>
      <c r="R302" s="14"/>
      <c r="S302" s="7" t="str">
        <f t="shared" si="29"/>
        <v/>
      </c>
      <c r="T302" s="2"/>
    </row>
    <row r="303" spans="1:20" x14ac:dyDescent="0.25">
      <c r="A303" s="14"/>
      <c r="B303" s="14"/>
      <c r="C303" s="14"/>
      <c r="D303" s="14"/>
      <c r="E303" s="14"/>
      <c r="F303" s="10" t="str">
        <f>IFERROR(VLOOKUP(E303, 'Data References'!$C$3:$D$55, 2, FALSE),"")</f>
        <v/>
      </c>
      <c r="G303" s="10" t="str">
        <f>IFERROR(VLOOKUP(F303,'Data References'!$D$3:$E$55,2,FALSE),"")</f>
        <v/>
      </c>
      <c r="H303" s="10" t="str">
        <f t="shared" si="24"/>
        <v/>
      </c>
      <c r="I303" s="10" t="str">
        <f t="shared" si="25"/>
        <v/>
      </c>
      <c r="J303" s="10"/>
      <c r="K303" s="10" t="str">
        <f t="shared" si="26"/>
        <v/>
      </c>
      <c r="L303" s="7" t="str">
        <f t="shared" si="27"/>
        <v/>
      </c>
      <c r="M303" s="7"/>
      <c r="N303" s="7"/>
      <c r="O303" s="7"/>
      <c r="P303" s="7"/>
      <c r="Q303" s="7" t="str">
        <f t="shared" si="28"/>
        <v/>
      </c>
      <c r="R303" s="14"/>
      <c r="S303" s="7" t="str">
        <f t="shared" si="29"/>
        <v/>
      </c>
      <c r="T303" s="2"/>
    </row>
    <row r="304" spans="1:20" x14ac:dyDescent="0.25">
      <c r="A304" s="14"/>
      <c r="B304" s="14"/>
      <c r="C304" s="14"/>
      <c r="D304" s="14"/>
      <c r="E304" s="14"/>
      <c r="F304" s="10" t="str">
        <f>IFERROR(VLOOKUP(E304, 'Data References'!$C$3:$D$55, 2, FALSE),"")</f>
        <v/>
      </c>
      <c r="G304" s="10" t="str">
        <f>IFERROR(VLOOKUP(F304,'Data References'!$D$3:$E$55,2,FALSE),"")</f>
        <v/>
      </c>
      <c r="H304" s="10" t="str">
        <f t="shared" si="24"/>
        <v/>
      </c>
      <c r="I304" s="10" t="str">
        <f t="shared" si="25"/>
        <v/>
      </c>
      <c r="J304" s="10"/>
      <c r="K304" s="10" t="str">
        <f t="shared" si="26"/>
        <v/>
      </c>
      <c r="L304" s="7" t="str">
        <f t="shared" si="27"/>
        <v/>
      </c>
      <c r="M304" s="7"/>
      <c r="N304" s="7"/>
      <c r="O304" s="7"/>
      <c r="P304" s="7"/>
      <c r="Q304" s="7" t="str">
        <f t="shared" si="28"/>
        <v/>
      </c>
      <c r="R304" s="14"/>
      <c r="S304" s="7" t="str">
        <f t="shared" si="29"/>
        <v/>
      </c>
      <c r="T304" s="2"/>
    </row>
    <row r="305" spans="1:20" x14ac:dyDescent="0.25">
      <c r="A305" s="14"/>
      <c r="B305" s="14"/>
      <c r="C305" s="14"/>
      <c r="D305" s="14"/>
      <c r="E305" s="14"/>
      <c r="F305" s="10" t="str">
        <f>IFERROR(VLOOKUP(E305, 'Data References'!$C$3:$D$55, 2, FALSE),"")</f>
        <v/>
      </c>
      <c r="G305" s="10" t="str">
        <f>IFERROR(VLOOKUP(F305,'Data References'!$D$3:$E$55,2,FALSE),"")</f>
        <v/>
      </c>
      <c r="H305" s="10" t="str">
        <f t="shared" si="24"/>
        <v/>
      </c>
      <c r="I305" s="10" t="str">
        <f t="shared" si="25"/>
        <v/>
      </c>
      <c r="J305" s="10"/>
      <c r="K305" s="10" t="str">
        <f t="shared" si="26"/>
        <v/>
      </c>
      <c r="L305" s="7" t="str">
        <f t="shared" si="27"/>
        <v/>
      </c>
      <c r="M305" s="7"/>
      <c r="N305" s="7"/>
      <c r="O305" s="7"/>
      <c r="P305" s="7"/>
      <c r="Q305" s="7" t="str">
        <f t="shared" si="28"/>
        <v/>
      </c>
      <c r="R305" s="14"/>
      <c r="S305" s="7" t="str">
        <f t="shared" si="29"/>
        <v/>
      </c>
      <c r="T305" s="2"/>
    </row>
    <row r="306" spans="1:20" x14ac:dyDescent="0.25">
      <c r="A306" s="14"/>
      <c r="B306" s="14"/>
      <c r="C306" s="14"/>
      <c r="D306" s="14"/>
      <c r="E306" s="14"/>
      <c r="F306" s="10" t="str">
        <f>IFERROR(VLOOKUP(E306, 'Data References'!$C$3:$D$55, 2, FALSE),"")</f>
        <v/>
      </c>
      <c r="G306" s="10" t="str">
        <f>IFERROR(VLOOKUP(F306,'Data References'!$D$3:$E$55,2,FALSE),"")</f>
        <v/>
      </c>
      <c r="H306" s="10" t="str">
        <f t="shared" si="24"/>
        <v/>
      </c>
      <c r="I306" s="10" t="str">
        <f t="shared" si="25"/>
        <v/>
      </c>
      <c r="J306" s="10"/>
      <c r="K306" s="10" t="str">
        <f t="shared" si="26"/>
        <v/>
      </c>
      <c r="L306" s="7" t="str">
        <f t="shared" si="27"/>
        <v/>
      </c>
      <c r="M306" s="7"/>
      <c r="N306" s="7"/>
      <c r="O306" s="7"/>
      <c r="P306" s="7"/>
      <c r="Q306" s="7" t="str">
        <f t="shared" si="28"/>
        <v/>
      </c>
      <c r="R306" s="14"/>
      <c r="S306" s="7" t="str">
        <f t="shared" si="29"/>
        <v/>
      </c>
      <c r="T306" s="2"/>
    </row>
    <row r="307" spans="1:20" x14ac:dyDescent="0.25">
      <c r="A307" s="14"/>
      <c r="B307" s="14"/>
      <c r="C307" s="14"/>
      <c r="D307" s="14"/>
      <c r="E307" s="14"/>
      <c r="F307" s="10" t="str">
        <f>IFERROR(VLOOKUP(E307, 'Data References'!$C$3:$D$55, 2, FALSE),"")</f>
        <v/>
      </c>
      <c r="G307" s="10" t="str">
        <f>IFERROR(VLOOKUP(F307,'Data References'!$D$3:$E$55,2,FALSE),"")</f>
        <v/>
      </c>
      <c r="H307" s="10" t="str">
        <f t="shared" si="24"/>
        <v/>
      </c>
      <c r="I307" s="10" t="str">
        <f t="shared" si="25"/>
        <v/>
      </c>
      <c r="J307" s="10"/>
      <c r="K307" s="10" t="str">
        <f t="shared" si="26"/>
        <v/>
      </c>
      <c r="L307" s="7" t="str">
        <f t="shared" si="27"/>
        <v/>
      </c>
      <c r="M307" s="7"/>
      <c r="N307" s="7"/>
      <c r="O307" s="7"/>
      <c r="P307" s="7"/>
      <c r="Q307" s="7" t="str">
        <f t="shared" si="28"/>
        <v/>
      </c>
      <c r="R307" s="14"/>
      <c r="S307" s="7" t="str">
        <f t="shared" si="29"/>
        <v/>
      </c>
      <c r="T307" s="2"/>
    </row>
    <row r="308" spans="1:20" x14ac:dyDescent="0.25">
      <c r="A308" s="14"/>
      <c r="B308" s="14"/>
      <c r="C308" s="14"/>
      <c r="D308" s="14"/>
      <c r="E308" s="14"/>
      <c r="F308" s="10" t="str">
        <f>IFERROR(VLOOKUP(E308, 'Data References'!$C$3:$D$55, 2, FALSE),"")</f>
        <v/>
      </c>
      <c r="G308" s="10" t="str">
        <f>IFERROR(VLOOKUP(F308,'Data References'!$D$3:$E$55,2,FALSE),"")</f>
        <v/>
      </c>
      <c r="H308" s="10" t="str">
        <f t="shared" si="24"/>
        <v/>
      </c>
      <c r="I308" s="10" t="str">
        <f t="shared" si="25"/>
        <v/>
      </c>
      <c r="J308" s="10"/>
      <c r="K308" s="10" t="str">
        <f t="shared" si="26"/>
        <v/>
      </c>
      <c r="L308" s="7" t="str">
        <f t="shared" si="27"/>
        <v/>
      </c>
      <c r="M308" s="7"/>
      <c r="N308" s="7"/>
      <c r="O308" s="7"/>
      <c r="P308" s="7"/>
      <c r="Q308" s="7" t="str">
        <f t="shared" si="28"/>
        <v/>
      </c>
      <c r="R308" s="14"/>
      <c r="S308" s="7" t="str">
        <f t="shared" si="29"/>
        <v/>
      </c>
      <c r="T308" s="2"/>
    </row>
    <row r="309" spans="1:20" x14ac:dyDescent="0.25">
      <c r="A309" s="14"/>
      <c r="B309" s="14"/>
      <c r="C309" s="14"/>
      <c r="D309" s="14"/>
      <c r="E309" s="14"/>
      <c r="F309" s="10" t="str">
        <f>IFERROR(VLOOKUP(E309, 'Data References'!$C$3:$D$55, 2, FALSE),"")</f>
        <v/>
      </c>
      <c r="G309" s="10" t="str">
        <f>IFERROR(VLOOKUP(F309,'Data References'!$D$3:$E$55,2,FALSE),"")</f>
        <v/>
      </c>
      <c r="H309" s="10" t="str">
        <f t="shared" si="24"/>
        <v/>
      </c>
      <c r="I309" s="10" t="str">
        <f t="shared" si="25"/>
        <v/>
      </c>
      <c r="J309" s="10"/>
      <c r="K309" s="10" t="str">
        <f t="shared" si="26"/>
        <v/>
      </c>
      <c r="L309" s="7" t="str">
        <f t="shared" si="27"/>
        <v/>
      </c>
      <c r="M309" s="7"/>
      <c r="N309" s="7"/>
      <c r="O309" s="7"/>
      <c r="P309" s="7"/>
      <c r="Q309" s="7" t="str">
        <f t="shared" si="28"/>
        <v/>
      </c>
      <c r="R309" s="14"/>
      <c r="S309" s="7" t="str">
        <f t="shared" si="29"/>
        <v/>
      </c>
      <c r="T309" s="2"/>
    </row>
    <row r="310" spans="1:20" x14ac:dyDescent="0.25">
      <c r="A310" s="14"/>
      <c r="B310" s="14"/>
      <c r="C310" s="14"/>
      <c r="D310" s="14"/>
      <c r="E310" s="14"/>
      <c r="F310" s="10" t="str">
        <f>IFERROR(VLOOKUP(E310, 'Data References'!$C$3:$D$55, 2, FALSE),"")</f>
        <v/>
      </c>
      <c r="G310" s="10" t="str">
        <f>IFERROR(VLOOKUP(F310,'Data References'!$D$3:$E$55,2,FALSE),"")</f>
        <v/>
      </c>
      <c r="H310" s="10" t="str">
        <f t="shared" si="24"/>
        <v/>
      </c>
      <c r="I310" s="10" t="str">
        <f t="shared" si="25"/>
        <v/>
      </c>
      <c r="J310" s="10"/>
      <c r="K310" s="10" t="str">
        <f t="shared" si="26"/>
        <v/>
      </c>
      <c r="L310" s="7" t="str">
        <f t="shared" si="27"/>
        <v/>
      </c>
      <c r="M310" s="7"/>
      <c r="N310" s="7"/>
      <c r="O310" s="7"/>
      <c r="P310" s="7"/>
      <c r="Q310" s="7" t="str">
        <f t="shared" si="28"/>
        <v/>
      </c>
      <c r="R310" s="14"/>
      <c r="S310" s="7" t="str">
        <f t="shared" si="29"/>
        <v/>
      </c>
      <c r="T310" s="2"/>
    </row>
    <row r="311" spans="1:20" x14ac:dyDescent="0.25">
      <c r="A311" s="14"/>
      <c r="B311" s="14"/>
      <c r="C311" s="14"/>
      <c r="D311" s="14"/>
      <c r="E311" s="14"/>
      <c r="F311" s="10" t="str">
        <f>IFERROR(VLOOKUP(E311, 'Data References'!$C$3:$D$55, 2, FALSE),"")</f>
        <v/>
      </c>
      <c r="G311" s="10" t="str">
        <f>IFERROR(VLOOKUP(F311,'Data References'!$D$3:$E$55,2,FALSE),"")</f>
        <v/>
      </c>
      <c r="H311" s="10" t="str">
        <f t="shared" si="24"/>
        <v/>
      </c>
      <c r="I311" s="10" t="str">
        <f t="shared" si="25"/>
        <v/>
      </c>
      <c r="J311" s="10"/>
      <c r="K311" s="10" t="str">
        <f t="shared" si="26"/>
        <v/>
      </c>
      <c r="L311" s="7" t="str">
        <f t="shared" si="27"/>
        <v/>
      </c>
      <c r="M311" s="7"/>
      <c r="N311" s="7"/>
      <c r="O311" s="7"/>
      <c r="P311" s="7"/>
      <c r="Q311" s="7" t="str">
        <f t="shared" si="28"/>
        <v/>
      </c>
      <c r="R311" s="14"/>
      <c r="S311" s="7" t="str">
        <f t="shared" si="29"/>
        <v/>
      </c>
      <c r="T311" s="2"/>
    </row>
    <row r="312" spans="1:20" x14ac:dyDescent="0.25">
      <c r="A312" s="14"/>
      <c r="B312" s="14"/>
      <c r="C312" s="14"/>
      <c r="D312" s="14"/>
      <c r="E312" s="14"/>
      <c r="F312" s="10" t="str">
        <f>IFERROR(VLOOKUP(E312, 'Data References'!$C$3:$D$55, 2, FALSE),"")</f>
        <v/>
      </c>
      <c r="G312" s="10" t="str">
        <f>IFERROR(VLOOKUP(F312,'Data References'!$D$3:$E$55,2,FALSE),"")</f>
        <v/>
      </c>
      <c r="H312" s="10" t="str">
        <f t="shared" si="24"/>
        <v/>
      </c>
      <c r="I312" s="10" t="str">
        <f t="shared" si="25"/>
        <v/>
      </c>
      <c r="J312" s="10"/>
      <c r="K312" s="10" t="str">
        <f t="shared" si="26"/>
        <v/>
      </c>
      <c r="L312" s="7" t="str">
        <f t="shared" si="27"/>
        <v/>
      </c>
      <c r="M312" s="7"/>
      <c r="N312" s="7"/>
      <c r="O312" s="7"/>
      <c r="P312" s="7"/>
      <c r="Q312" s="7" t="str">
        <f t="shared" si="28"/>
        <v/>
      </c>
      <c r="R312" s="14"/>
      <c r="S312" s="7" t="str">
        <f t="shared" si="29"/>
        <v/>
      </c>
      <c r="T312" s="2"/>
    </row>
    <row r="313" spans="1:20" x14ac:dyDescent="0.25">
      <c r="A313" s="14"/>
      <c r="B313" s="14"/>
      <c r="C313" s="14"/>
      <c r="D313" s="14"/>
      <c r="E313" s="14"/>
      <c r="F313" s="10" t="str">
        <f>IFERROR(VLOOKUP(E313, 'Data References'!$C$3:$D$55, 2, FALSE),"")</f>
        <v/>
      </c>
      <c r="G313" s="10" t="str">
        <f>IFERROR(VLOOKUP(F313,'Data References'!$D$3:$E$55,2,FALSE),"")</f>
        <v/>
      </c>
      <c r="H313" s="10" t="str">
        <f t="shared" si="24"/>
        <v/>
      </c>
      <c r="I313" s="10" t="str">
        <f t="shared" si="25"/>
        <v/>
      </c>
      <c r="J313" s="10"/>
      <c r="K313" s="10" t="str">
        <f t="shared" si="26"/>
        <v/>
      </c>
      <c r="L313" s="7" t="str">
        <f t="shared" si="27"/>
        <v/>
      </c>
      <c r="M313" s="7"/>
      <c r="N313" s="7"/>
      <c r="O313" s="7"/>
      <c r="P313" s="7"/>
      <c r="Q313" s="7" t="str">
        <f t="shared" si="28"/>
        <v/>
      </c>
      <c r="R313" s="14"/>
      <c r="S313" s="7" t="str">
        <f t="shared" si="29"/>
        <v/>
      </c>
      <c r="T313" s="2"/>
    </row>
    <row r="314" spans="1:20" x14ac:dyDescent="0.25">
      <c r="A314" s="14"/>
      <c r="B314" s="14"/>
      <c r="C314" s="14"/>
      <c r="D314" s="14"/>
      <c r="E314" s="14"/>
      <c r="F314" s="10" t="str">
        <f>IFERROR(VLOOKUP(E314, 'Data References'!$C$3:$D$55, 2, FALSE),"")</f>
        <v/>
      </c>
      <c r="G314" s="10" t="str">
        <f>IFERROR(VLOOKUP(F314,'Data References'!$D$3:$E$55,2,FALSE),"")</f>
        <v/>
      </c>
      <c r="H314" s="10" t="str">
        <f t="shared" si="24"/>
        <v/>
      </c>
      <c r="I314" s="10" t="str">
        <f t="shared" si="25"/>
        <v/>
      </c>
      <c r="J314" s="10"/>
      <c r="K314" s="10" t="str">
        <f t="shared" si="26"/>
        <v/>
      </c>
      <c r="L314" s="7" t="str">
        <f t="shared" si="27"/>
        <v/>
      </c>
      <c r="M314" s="7"/>
      <c r="N314" s="7"/>
      <c r="O314" s="7"/>
      <c r="P314" s="7"/>
      <c r="Q314" s="7" t="str">
        <f t="shared" si="28"/>
        <v/>
      </c>
      <c r="R314" s="14"/>
      <c r="S314" s="7" t="str">
        <f t="shared" si="29"/>
        <v/>
      </c>
      <c r="T314" s="2"/>
    </row>
    <row r="315" spans="1:20" x14ac:dyDescent="0.25">
      <c r="A315" s="14"/>
      <c r="B315" s="14"/>
      <c r="C315" s="14"/>
      <c r="D315" s="14"/>
      <c r="E315" s="14"/>
      <c r="F315" s="10" t="str">
        <f>IFERROR(VLOOKUP(E315, 'Data References'!$C$3:$D$55, 2, FALSE),"")</f>
        <v/>
      </c>
      <c r="G315" s="10" t="str">
        <f>IFERROR(VLOOKUP(F315,'Data References'!$D$3:$E$55,2,FALSE),"")</f>
        <v/>
      </c>
      <c r="H315" s="10" t="str">
        <f t="shared" si="24"/>
        <v/>
      </c>
      <c r="I315" s="10" t="str">
        <f t="shared" si="25"/>
        <v/>
      </c>
      <c r="J315" s="10"/>
      <c r="K315" s="10" t="str">
        <f t="shared" si="26"/>
        <v/>
      </c>
      <c r="L315" s="7" t="str">
        <f t="shared" si="27"/>
        <v/>
      </c>
      <c r="M315" s="7"/>
      <c r="N315" s="7"/>
      <c r="O315" s="7"/>
      <c r="P315" s="7"/>
      <c r="Q315" s="7" t="str">
        <f t="shared" si="28"/>
        <v/>
      </c>
      <c r="R315" s="14"/>
      <c r="S315" s="7" t="str">
        <f t="shared" si="29"/>
        <v/>
      </c>
      <c r="T315" s="2"/>
    </row>
    <row r="316" spans="1:20" x14ac:dyDescent="0.25">
      <c r="A316" s="14"/>
      <c r="B316" s="14"/>
      <c r="C316" s="14"/>
      <c r="D316" s="14"/>
      <c r="E316" s="14"/>
      <c r="F316" s="10" t="str">
        <f>IFERROR(VLOOKUP(E316, 'Data References'!$C$3:$D$55, 2, FALSE),"")</f>
        <v/>
      </c>
      <c r="G316" s="10" t="str">
        <f>IFERROR(VLOOKUP(F316,'Data References'!$D$3:$E$55,2,FALSE),"")</f>
        <v/>
      </c>
      <c r="H316" s="10" t="str">
        <f t="shared" si="24"/>
        <v/>
      </c>
      <c r="I316" s="10" t="str">
        <f t="shared" si="25"/>
        <v/>
      </c>
      <c r="J316" s="10"/>
      <c r="K316" s="10" t="str">
        <f t="shared" si="26"/>
        <v/>
      </c>
      <c r="L316" s="7" t="str">
        <f t="shared" si="27"/>
        <v/>
      </c>
      <c r="M316" s="7"/>
      <c r="N316" s="7"/>
      <c r="O316" s="7"/>
      <c r="P316" s="7"/>
      <c r="Q316" s="7" t="str">
        <f t="shared" si="28"/>
        <v/>
      </c>
      <c r="R316" s="14"/>
      <c r="S316" s="7" t="str">
        <f t="shared" si="29"/>
        <v/>
      </c>
      <c r="T316" s="2"/>
    </row>
    <row r="317" spans="1:20" x14ac:dyDescent="0.25">
      <c r="A317" s="14"/>
      <c r="B317" s="14"/>
      <c r="C317" s="14"/>
      <c r="D317" s="14"/>
      <c r="E317" s="14"/>
      <c r="F317" s="10" t="str">
        <f>IFERROR(VLOOKUP(E317, 'Data References'!$C$3:$D$55, 2, FALSE),"")</f>
        <v/>
      </c>
      <c r="G317" s="10" t="str">
        <f>IFERROR(VLOOKUP(F317,'Data References'!$D$3:$E$55,2,FALSE),"")</f>
        <v/>
      </c>
      <c r="H317" s="10" t="str">
        <f t="shared" si="24"/>
        <v/>
      </c>
      <c r="I317" s="10" t="str">
        <f t="shared" si="25"/>
        <v/>
      </c>
      <c r="J317" s="10"/>
      <c r="K317" s="10" t="str">
        <f t="shared" si="26"/>
        <v/>
      </c>
      <c r="L317" s="7" t="str">
        <f t="shared" si="27"/>
        <v/>
      </c>
      <c r="M317" s="7"/>
      <c r="N317" s="7"/>
      <c r="O317" s="7"/>
      <c r="P317" s="7"/>
      <c r="Q317" s="7" t="str">
        <f t="shared" si="28"/>
        <v/>
      </c>
      <c r="R317" s="14"/>
      <c r="S317" s="7" t="str">
        <f t="shared" si="29"/>
        <v/>
      </c>
      <c r="T317" s="2"/>
    </row>
    <row r="318" spans="1:20" x14ac:dyDescent="0.25">
      <c r="A318" s="14"/>
      <c r="B318" s="14"/>
      <c r="C318" s="14"/>
      <c r="D318" s="14"/>
      <c r="E318" s="14"/>
      <c r="F318" s="10" t="str">
        <f>IFERROR(VLOOKUP(E318, 'Data References'!$C$3:$D$55, 2, FALSE),"")</f>
        <v/>
      </c>
      <c r="G318" s="10" t="str">
        <f>IFERROR(VLOOKUP(F318,'Data References'!$D$3:$E$55,2,FALSE),"")</f>
        <v/>
      </c>
      <c r="H318" s="10" t="str">
        <f t="shared" si="24"/>
        <v/>
      </c>
      <c r="I318" s="10" t="str">
        <f t="shared" si="25"/>
        <v/>
      </c>
      <c r="J318" s="10"/>
      <c r="K318" s="10" t="str">
        <f t="shared" si="26"/>
        <v/>
      </c>
      <c r="L318" s="7" t="str">
        <f t="shared" si="27"/>
        <v/>
      </c>
      <c r="M318" s="7"/>
      <c r="N318" s="7"/>
      <c r="O318" s="7"/>
      <c r="P318" s="7"/>
      <c r="Q318" s="7" t="str">
        <f t="shared" si="28"/>
        <v/>
      </c>
      <c r="R318" s="14"/>
      <c r="S318" s="7" t="str">
        <f t="shared" si="29"/>
        <v/>
      </c>
      <c r="T318" s="2"/>
    </row>
    <row r="319" spans="1:20" x14ac:dyDescent="0.25">
      <c r="A319" s="14"/>
      <c r="B319" s="14"/>
      <c r="C319" s="14"/>
      <c r="D319" s="14"/>
      <c r="E319" s="14"/>
      <c r="F319" s="10" t="str">
        <f>IFERROR(VLOOKUP(E319, 'Data References'!$C$3:$D$55, 2, FALSE),"")</f>
        <v/>
      </c>
      <c r="G319" s="10" t="str">
        <f>IFERROR(VLOOKUP(F319,'Data References'!$D$3:$E$55,2,FALSE),"")</f>
        <v/>
      </c>
      <c r="H319" s="10" t="str">
        <f t="shared" si="24"/>
        <v/>
      </c>
      <c r="I319" s="10" t="str">
        <f t="shared" si="25"/>
        <v/>
      </c>
      <c r="J319" s="10"/>
      <c r="K319" s="10" t="str">
        <f t="shared" si="26"/>
        <v/>
      </c>
      <c r="L319" s="7" t="str">
        <f t="shared" si="27"/>
        <v/>
      </c>
      <c r="M319" s="7"/>
      <c r="N319" s="7"/>
      <c r="O319" s="7"/>
      <c r="P319" s="7"/>
      <c r="Q319" s="7" t="str">
        <f t="shared" si="28"/>
        <v/>
      </c>
      <c r="R319" s="14"/>
      <c r="S319" s="7" t="str">
        <f t="shared" si="29"/>
        <v/>
      </c>
      <c r="T319" s="2"/>
    </row>
    <row r="320" spans="1:20" x14ac:dyDescent="0.25">
      <c r="A320" s="14"/>
      <c r="B320" s="14"/>
      <c r="C320" s="14"/>
      <c r="D320" s="14"/>
      <c r="E320" s="14"/>
      <c r="F320" s="10" t="str">
        <f>IFERROR(VLOOKUP(E320, 'Data References'!$C$3:$D$55, 2, FALSE),"")</f>
        <v/>
      </c>
      <c r="G320" s="10" t="str">
        <f>IFERROR(VLOOKUP(F320,'Data References'!$D$3:$E$55,2,FALSE),"")</f>
        <v/>
      </c>
      <c r="H320" s="10" t="str">
        <f t="shared" si="24"/>
        <v/>
      </c>
      <c r="I320" s="10" t="str">
        <f t="shared" si="25"/>
        <v/>
      </c>
      <c r="J320" s="10"/>
      <c r="K320" s="10" t="str">
        <f t="shared" si="26"/>
        <v/>
      </c>
      <c r="L320" s="7" t="str">
        <f t="shared" si="27"/>
        <v/>
      </c>
      <c r="M320" s="7"/>
      <c r="N320" s="7"/>
      <c r="O320" s="7"/>
      <c r="P320" s="7"/>
      <c r="Q320" s="7" t="str">
        <f t="shared" si="28"/>
        <v/>
      </c>
      <c r="R320" s="14"/>
      <c r="S320" s="7" t="str">
        <f t="shared" si="29"/>
        <v/>
      </c>
      <c r="T320" s="2"/>
    </row>
    <row r="321" spans="1:20" x14ac:dyDescent="0.25">
      <c r="A321" s="14"/>
      <c r="B321" s="14"/>
      <c r="C321" s="14"/>
      <c r="D321" s="14"/>
      <c r="E321" s="14"/>
      <c r="F321" s="10" t="str">
        <f>IFERROR(VLOOKUP(E321, 'Data References'!$C$3:$D$55, 2, FALSE),"")</f>
        <v/>
      </c>
      <c r="G321" s="10" t="str">
        <f>IFERROR(VLOOKUP(F321,'Data References'!$D$3:$E$55,2,FALSE),"")</f>
        <v/>
      </c>
      <c r="H321" s="10" t="str">
        <f t="shared" si="24"/>
        <v/>
      </c>
      <c r="I321" s="10" t="str">
        <f t="shared" si="25"/>
        <v/>
      </c>
      <c r="J321" s="10"/>
      <c r="K321" s="10" t="str">
        <f t="shared" si="26"/>
        <v/>
      </c>
      <c r="L321" s="7" t="str">
        <f t="shared" si="27"/>
        <v/>
      </c>
      <c r="M321" s="7"/>
      <c r="N321" s="7"/>
      <c r="O321" s="7"/>
      <c r="P321" s="7"/>
      <c r="Q321" s="7" t="str">
        <f t="shared" si="28"/>
        <v/>
      </c>
      <c r="R321" s="14"/>
      <c r="S321" s="7" t="str">
        <f t="shared" si="29"/>
        <v/>
      </c>
      <c r="T321" s="2"/>
    </row>
    <row r="322" spans="1:20" x14ac:dyDescent="0.25">
      <c r="A322" s="14"/>
      <c r="B322" s="14"/>
      <c r="C322" s="14"/>
      <c r="D322" s="14"/>
      <c r="E322" s="14"/>
      <c r="F322" s="10" t="str">
        <f>IFERROR(VLOOKUP(E322, 'Data References'!$C$3:$D$55, 2, FALSE),"")</f>
        <v/>
      </c>
      <c r="G322" s="10" t="str">
        <f>IFERROR(VLOOKUP(F322,'Data References'!$D$3:$E$55,2,FALSE),"")</f>
        <v/>
      </c>
      <c r="H322" s="10" t="str">
        <f t="shared" si="24"/>
        <v/>
      </c>
      <c r="I322" s="10" t="str">
        <f t="shared" si="25"/>
        <v/>
      </c>
      <c r="J322" s="10"/>
      <c r="K322" s="10" t="str">
        <f t="shared" si="26"/>
        <v/>
      </c>
      <c r="L322" s="7" t="str">
        <f t="shared" si="27"/>
        <v/>
      </c>
      <c r="M322" s="7"/>
      <c r="N322" s="7"/>
      <c r="O322" s="7"/>
      <c r="P322" s="7"/>
      <c r="Q322" s="7" t="str">
        <f t="shared" si="28"/>
        <v/>
      </c>
      <c r="R322" s="14"/>
      <c r="S322" s="7" t="str">
        <f t="shared" si="29"/>
        <v/>
      </c>
      <c r="T322" s="2"/>
    </row>
    <row r="323" spans="1:20" x14ac:dyDescent="0.25">
      <c r="A323" s="14"/>
      <c r="B323" s="14"/>
      <c r="C323" s="14"/>
      <c r="D323" s="14"/>
      <c r="E323" s="14"/>
      <c r="F323" s="10" t="str">
        <f>IFERROR(VLOOKUP(E323, 'Data References'!$C$3:$D$55, 2, FALSE),"")</f>
        <v/>
      </c>
      <c r="G323" s="10" t="str">
        <f>IFERROR(VLOOKUP(F323,'Data References'!$D$3:$E$55,2,FALSE),"")</f>
        <v/>
      </c>
      <c r="H323" s="10" t="str">
        <f t="shared" ref="H323:H386" si="30">IFERROR(IF($D323="","",IF($D323="Male",$V$27,$V$28)),"")</f>
        <v/>
      </c>
      <c r="I323" s="10" t="str">
        <f t="shared" ref="I323:I386" si="31">IF(OR(N323="", O323="", P323=""), "", (N323*1.5)+((O323+P323)*2))</f>
        <v/>
      </c>
      <c r="J323" s="10"/>
      <c r="K323" s="10" t="str">
        <f t="shared" ref="K323:K386" si="32">IF(OR(H323="", G323=""), "", ROUNDDOWN(H323*G323, 0))</f>
        <v/>
      </c>
      <c r="L323" s="7" t="str">
        <f t="shared" ref="L323:L386" si="33">IF(OR(J323="", I323=""), "", J323+I323)</f>
        <v/>
      </c>
      <c r="M323" s="7"/>
      <c r="N323" s="7"/>
      <c r="O323" s="7"/>
      <c r="P323" s="7"/>
      <c r="Q323" s="7" t="str">
        <f t="shared" ref="Q323:Q386" si="34">IF(AND(K323="",L323=""),"",IFERROR(IF(L323&lt;=K323,"Pass","Fail"),""))</f>
        <v/>
      </c>
      <c r="R323" s="14"/>
      <c r="S323" s="7" t="str">
        <f t="shared" ref="S323:S386" si="35">IF(Q323="", "", IF(Q323="Pass", IF(R323=0, "Bronze", IF(OR(R323=1, R323=2, R323=3), "Silver", IF(R323=4, "Gold", ""))), IF(Q323="Fail", "N/A", "")))</f>
        <v/>
      </c>
      <c r="T323" s="2"/>
    </row>
    <row r="324" spans="1:20" x14ac:dyDescent="0.25">
      <c r="A324" s="14"/>
      <c r="B324" s="14"/>
      <c r="C324" s="14"/>
      <c r="D324" s="14"/>
      <c r="E324" s="14"/>
      <c r="F324" s="10" t="str">
        <f>IFERROR(VLOOKUP(E324, 'Data References'!$C$3:$D$55, 2, FALSE),"")</f>
        <v/>
      </c>
      <c r="G324" s="10" t="str">
        <f>IFERROR(VLOOKUP(F324,'Data References'!$D$3:$E$55,2,FALSE),"")</f>
        <v/>
      </c>
      <c r="H324" s="10" t="str">
        <f t="shared" si="30"/>
        <v/>
      </c>
      <c r="I324" s="10" t="str">
        <f t="shared" si="31"/>
        <v/>
      </c>
      <c r="J324" s="10"/>
      <c r="K324" s="10" t="str">
        <f t="shared" si="32"/>
        <v/>
      </c>
      <c r="L324" s="7" t="str">
        <f t="shared" si="33"/>
        <v/>
      </c>
      <c r="M324" s="7"/>
      <c r="N324" s="7"/>
      <c r="O324" s="7"/>
      <c r="P324" s="7"/>
      <c r="Q324" s="7" t="str">
        <f t="shared" si="34"/>
        <v/>
      </c>
      <c r="R324" s="14"/>
      <c r="S324" s="7" t="str">
        <f t="shared" si="35"/>
        <v/>
      </c>
      <c r="T324" s="2"/>
    </row>
    <row r="325" spans="1:20" x14ac:dyDescent="0.25">
      <c r="A325" s="14"/>
      <c r="B325" s="14"/>
      <c r="C325" s="14"/>
      <c r="D325" s="14"/>
      <c r="E325" s="14"/>
      <c r="F325" s="10" t="str">
        <f>IFERROR(VLOOKUP(E325, 'Data References'!$C$3:$D$55, 2, FALSE),"")</f>
        <v/>
      </c>
      <c r="G325" s="10" t="str">
        <f>IFERROR(VLOOKUP(F325,'Data References'!$D$3:$E$55,2,FALSE),"")</f>
        <v/>
      </c>
      <c r="H325" s="10" t="str">
        <f t="shared" si="30"/>
        <v/>
      </c>
      <c r="I325" s="10" t="str">
        <f t="shared" si="31"/>
        <v/>
      </c>
      <c r="J325" s="10"/>
      <c r="K325" s="10" t="str">
        <f t="shared" si="32"/>
        <v/>
      </c>
      <c r="L325" s="7" t="str">
        <f t="shared" si="33"/>
        <v/>
      </c>
      <c r="M325" s="7"/>
      <c r="N325" s="7"/>
      <c r="O325" s="7"/>
      <c r="P325" s="7"/>
      <c r="Q325" s="7" t="str">
        <f t="shared" si="34"/>
        <v/>
      </c>
      <c r="R325" s="14"/>
      <c r="S325" s="7" t="str">
        <f t="shared" si="35"/>
        <v/>
      </c>
      <c r="T325" s="2"/>
    </row>
    <row r="326" spans="1:20" x14ac:dyDescent="0.25">
      <c r="A326" s="14"/>
      <c r="B326" s="14"/>
      <c r="C326" s="14"/>
      <c r="D326" s="14"/>
      <c r="E326" s="14"/>
      <c r="F326" s="10" t="str">
        <f>IFERROR(VLOOKUP(E326, 'Data References'!$C$3:$D$55, 2, FALSE),"")</f>
        <v/>
      </c>
      <c r="G326" s="10" t="str">
        <f>IFERROR(VLOOKUP(F326,'Data References'!$D$3:$E$55,2,FALSE),"")</f>
        <v/>
      </c>
      <c r="H326" s="10" t="str">
        <f t="shared" si="30"/>
        <v/>
      </c>
      <c r="I326" s="10" t="str">
        <f t="shared" si="31"/>
        <v/>
      </c>
      <c r="J326" s="10"/>
      <c r="K326" s="10" t="str">
        <f t="shared" si="32"/>
        <v/>
      </c>
      <c r="L326" s="7" t="str">
        <f t="shared" si="33"/>
        <v/>
      </c>
      <c r="M326" s="7"/>
      <c r="N326" s="7"/>
      <c r="O326" s="7"/>
      <c r="P326" s="7"/>
      <c r="Q326" s="7" t="str">
        <f t="shared" si="34"/>
        <v/>
      </c>
      <c r="R326" s="14"/>
      <c r="S326" s="7" t="str">
        <f t="shared" si="35"/>
        <v/>
      </c>
      <c r="T326" s="2"/>
    </row>
    <row r="327" spans="1:20" x14ac:dyDescent="0.25">
      <c r="A327" s="14"/>
      <c r="B327" s="14"/>
      <c r="C327" s="14"/>
      <c r="D327" s="14"/>
      <c r="E327" s="14"/>
      <c r="F327" s="10" t="str">
        <f>IFERROR(VLOOKUP(E327, 'Data References'!$C$3:$D$55, 2, FALSE),"")</f>
        <v/>
      </c>
      <c r="G327" s="10" t="str">
        <f>IFERROR(VLOOKUP(F327,'Data References'!$D$3:$E$55,2,FALSE),"")</f>
        <v/>
      </c>
      <c r="H327" s="10" t="str">
        <f t="shared" si="30"/>
        <v/>
      </c>
      <c r="I327" s="10" t="str">
        <f t="shared" si="31"/>
        <v/>
      </c>
      <c r="J327" s="10"/>
      <c r="K327" s="10" t="str">
        <f t="shared" si="32"/>
        <v/>
      </c>
      <c r="L327" s="7" t="str">
        <f t="shared" si="33"/>
        <v/>
      </c>
      <c r="M327" s="7"/>
      <c r="N327" s="7"/>
      <c r="O327" s="7"/>
      <c r="P327" s="7"/>
      <c r="Q327" s="7" t="str">
        <f t="shared" si="34"/>
        <v/>
      </c>
      <c r="R327" s="14"/>
      <c r="S327" s="7" t="str">
        <f t="shared" si="35"/>
        <v/>
      </c>
      <c r="T327" s="2"/>
    </row>
    <row r="328" spans="1:20" x14ac:dyDescent="0.25">
      <c r="A328" s="14"/>
      <c r="B328" s="14"/>
      <c r="C328" s="14"/>
      <c r="D328" s="14"/>
      <c r="E328" s="14"/>
      <c r="F328" s="10" t="str">
        <f>IFERROR(VLOOKUP(E328, 'Data References'!$C$3:$D$55, 2, FALSE),"")</f>
        <v/>
      </c>
      <c r="G328" s="10" t="str">
        <f>IFERROR(VLOOKUP(F328,'Data References'!$D$3:$E$55,2,FALSE),"")</f>
        <v/>
      </c>
      <c r="H328" s="10" t="str">
        <f t="shared" si="30"/>
        <v/>
      </c>
      <c r="I328" s="10" t="str">
        <f t="shared" si="31"/>
        <v/>
      </c>
      <c r="J328" s="10"/>
      <c r="K328" s="10" t="str">
        <f t="shared" si="32"/>
        <v/>
      </c>
      <c r="L328" s="7" t="str">
        <f t="shared" si="33"/>
        <v/>
      </c>
      <c r="M328" s="7"/>
      <c r="N328" s="7"/>
      <c r="O328" s="7"/>
      <c r="P328" s="7"/>
      <c r="Q328" s="7" t="str">
        <f t="shared" si="34"/>
        <v/>
      </c>
      <c r="R328" s="14"/>
      <c r="S328" s="7" t="str">
        <f t="shared" si="35"/>
        <v/>
      </c>
      <c r="T328" s="2"/>
    </row>
    <row r="329" spans="1:20" x14ac:dyDescent="0.25">
      <c r="A329" s="14"/>
      <c r="B329" s="14"/>
      <c r="C329" s="14"/>
      <c r="D329" s="14"/>
      <c r="E329" s="14"/>
      <c r="F329" s="10" t="str">
        <f>IFERROR(VLOOKUP(E329, 'Data References'!$C$3:$D$55, 2, FALSE),"")</f>
        <v/>
      </c>
      <c r="G329" s="10" t="str">
        <f>IFERROR(VLOOKUP(F329,'Data References'!$D$3:$E$55,2,FALSE),"")</f>
        <v/>
      </c>
      <c r="H329" s="10" t="str">
        <f t="shared" si="30"/>
        <v/>
      </c>
      <c r="I329" s="10" t="str">
        <f t="shared" si="31"/>
        <v/>
      </c>
      <c r="J329" s="10"/>
      <c r="K329" s="10" t="str">
        <f t="shared" si="32"/>
        <v/>
      </c>
      <c r="L329" s="7" t="str">
        <f t="shared" si="33"/>
        <v/>
      </c>
      <c r="M329" s="7"/>
      <c r="N329" s="7"/>
      <c r="O329" s="7"/>
      <c r="P329" s="7"/>
      <c r="Q329" s="7" t="str">
        <f t="shared" si="34"/>
        <v/>
      </c>
      <c r="R329" s="14"/>
      <c r="S329" s="7" t="str">
        <f t="shared" si="35"/>
        <v/>
      </c>
      <c r="T329" s="2"/>
    </row>
    <row r="330" spans="1:20" x14ac:dyDescent="0.25">
      <c r="A330" s="14"/>
      <c r="B330" s="14"/>
      <c r="C330" s="14"/>
      <c r="D330" s="14"/>
      <c r="E330" s="14"/>
      <c r="F330" s="10" t="str">
        <f>IFERROR(VLOOKUP(E330, 'Data References'!$C$3:$D$55, 2, FALSE),"")</f>
        <v/>
      </c>
      <c r="G330" s="10" t="str">
        <f>IFERROR(VLOOKUP(F330,'Data References'!$D$3:$E$55,2,FALSE),"")</f>
        <v/>
      </c>
      <c r="H330" s="10" t="str">
        <f t="shared" si="30"/>
        <v/>
      </c>
      <c r="I330" s="10" t="str">
        <f t="shared" si="31"/>
        <v/>
      </c>
      <c r="J330" s="10"/>
      <c r="K330" s="10" t="str">
        <f t="shared" si="32"/>
        <v/>
      </c>
      <c r="L330" s="7" t="str">
        <f t="shared" si="33"/>
        <v/>
      </c>
      <c r="M330" s="7"/>
      <c r="N330" s="7"/>
      <c r="O330" s="7"/>
      <c r="P330" s="7"/>
      <c r="Q330" s="7" t="str">
        <f t="shared" si="34"/>
        <v/>
      </c>
      <c r="R330" s="14"/>
      <c r="S330" s="7" t="str">
        <f t="shared" si="35"/>
        <v/>
      </c>
      <c r="T330" s="2"/>
    </row>
    <row r="331" spans="1:20" x14ac:dyDescent="0.25">
      <c r="A331" s="14"/>
      <c r="B331" s="14"/>
      <c r="C331" s="14"/>
      <c r="D331" s="14"/>
      <c r="E331" s="14"/>
      <c r="F331" s="10" t="str">
        <f>IFERROR(VLOOKUP(E331, 'Data References'!$C$3:$D$55, 2, FALSE),"")</f>
        <v/>
      </c>
      <c r="G331" s="10" t="str">
        <f>IFERROR(VLOOKUP(F331,'Data References'!$D$3:$E$55,2,FALSE),"")</f>
        <v/>
      </c>
      <c r="H331" s="10" t="str">
        <f t="shared" si="30"/>
        <v/>
      </c>
      <c r="I331" s="10" t="str">
        <f t="shared" si="31"/>
        <v/>
      </c>
      <c r="J331" s="10"/>
      <c r="K331" s="10" t="str">
        <f t="shared" si="32"/>
        <v/>
      </c>
      <c r="L331" s="7" t="str">
        <f t="shared" si="33"/>
        <v/>
      </c>
      <c r="M331" s="7"/>
      <c r="N331" s="7"/>
      <c r="O331" s="7"/>
      <c r="P331" s="7"/>
      <c r="Q331" s="7" t="str">
        <f t="shared" si="34"/>
        <v/>
      </c>
      <c r="R331" s="14"/>
      <c r="S331" s="7" t="str">
        <f t="shared" si="35"/>
        <v/>
      </c>
      <c r="T331" s="2"/>
    </row>
    <row r="332" spans="1:20" x14ac:dyDescent="0.25">
      <c r="A332" s="14"/>
      <c r="B332" s="14"/>
      <c r="C332" s="14"/>
      <c r="D332" s="14"/>
      <c r="E332" s="14"/>
      <c r="F332" s="10" t="str">
        <f>IFERROR(VLOOKUP(E332, 'Data References'!$C$3:$D$55, 2, FALSE),"")</f>
        <v/>
      </c>
      <c r="G332" s="10" t="str">
        <f>IFERROR(VLOOKUP(F332,'Data References'!$D$3:$E$55,2,FALSE),"")</f>
        <v/>
      </c>
      <c r="H332" s="10" t="str">
        <f t="shared" si="30"/>
        <v/>
      </c>
      <c r="I332" s="10" t="str">
        <f t="shared" si="31"/>
        <v/>
      </c>
      <c r="J332" s="10"/>
      <c r="K332" s="10" t="str">
        <f t="shared" si="32"/>
        <v/>
      </c>
      <c r="L332" s="7" t="str">
        <f t="shared" si="33"/>
        <v/>
      </c>
      <c r="M332" s="7"/>
      <c r="N332" s="7"/>
      <c r="O332" s="7"/>
      <c r="P332" s="7"/>
      <c r="Q332" s="7" t="str">
        <f t="shared" si="34"/>
        <v/>
      </c>
      <c r="R332" s="14"/>
      <c r="S332" s="7" t="str">
        <f t="shared" si="35"/>
        <v/>
      </c>
      <c r="T332" s="2"/>
    </row>
    <row r="333" spans="1:20" x14ac:dyDescent="0.25">
      <c r="A333" s="14"/>
      <c r="B333" s="14"/>
      <c r="C333" s="14"/>
      <c r="D333" s="14"/>
      <c r="E333" s="14"/>
      <c r="F333" s="10" t="str">
        <f>IFERROR(VLOOKUP(E333, 'Data References'!$C$3:$D$55, 2, FALSE),"")</f>
        <v/>
      </c>
      <c r="G333" s="10" t="str">
        <f>IFERROR(VLOOKUP(F333,'Data References'!$D$3:$E$55,2,FALSE),"")</f>
        <v/>
      </c>
      <c r="H333" s="10" t="str">
        <f t="shared" si="30"/>
        <v/>
      </c>
      <c r="I333" s="10" t="str">
        <f t="shared" si="31"/>
        <v/>
      </c>
      <c r="J333" s="10"/>
      <c r="K333" s="10" t="str">
        <f t="shared" si="32"/>
        <v/>
      </c>
      <c r="L333" s="7" t="str">
        <f t="shared" si="33"/>
        <v/>
      </c>
      <c r="M333" s="7"/>
      <c r="N333" s="7"/>
      <c r="O333" s="7"/>
      <c r="P333" s="7"/>
      <c r="Q333" s="7" t="str">
        <f t="shared" si="34"/>
        <v/>
      </c>
      <c r="R333" s="14"/>
      <c r="S333" s="7" t="str">
        <f t="shared" si="35"/>
        <v/>
      </c>
      <c r="T333" s="2"/>
    </row>
    <row r="334" spans="1:20" x14ac:dyDescent="0.25">
      <c r="A334" s="14"/>
      <c r="B334" s="14"/>
      <c r="C334" s="14"/>
      <c r="D334" s="14"/>
      <c r="E334" s="14"/>
      <c r="F334" s="10" t="str">
        <f>IFERROR(VLOOKUP(E334, 'Data References'!$C$3:$D$55, 2, FALSE),"")</f>
        <v/>
      </c>
      <c r="G334" s="10" t="str">
        <f>IFERROR(VLOOKUP(F334,'Data References'!$D$3:$E$55,2,FALSE),"")</f>
        <v/>
      </c>
      <c r="H334" s="10" t="str">
        <f t="shared" si="30"/>
        <v/>
      </c>
      <c r="I334" s="10" t="str">
        <f t="shared" si="31"/>
        <v/>
      </c>
      <c r="J334" s="10"/>
      <c r="K334" s="10" t="str">
        <f t="shared" si="32"/>
        <v/>
      </c>
      <c r="L334" s="7" t="str">
        <f t="shared" si="33"/>
        <v/>
      </c>
      <c r="M334" s="7"/>
      <c r="N334" s="7"/>
      <c r="O334" s="7"/>
      <c r="P334" s="7"/>
      <c r="Q334" s="7" t="str">
        <f t="shared" si="34"/>
        <v/>
      </c>
      <c r="R334" s="14"/>
      <c r="S334" s="7" t="str">
        <f t="shared" si="35"/>
        <v/>
      </c>
      <c r="T334" s="2"/>
    </row>
    <row r="335" spans="1:20" x14ac:dyDescent="0.25">
      <c r="A335" s="14"/>
      <c r="B335" s="14"/>
      <c r="C335" s="14"/>
      <c r="D335" s="14"/>
      <c r="E335" s="14"/>
      <c r="F335" s="10" t="str">
        <f>IFERROR(VLOOKUP(E335, 'Data References'!$C$3:$D$55, 2, FALSE),"")</f>
        <v/>
      </c>
      <c r="G335" s="10" t="str">
        <f>IFERROR(VLOOKUP(F335,'Data References'!$D$3:$E$55,2,FALSE),"")</f>
        <v/>
      </c>
      <c r="H335" s="10" t="str">
        <f t="shared" si="30"/>
        <v/>
      </c>
      <c r="I335" s="10" t="str">
        <f t="shared" si="31"/>
        <v/>
      </c>
      <c r="J335" s="10"/>
      <c r="K335" s="10" t="str">
        <f t="shared" si="32"/>
        <v/>
      </c>
      <c r="L335" s="7" t="str">
        <f t="shared" si="33"/>
        <v/>
      </c>
      <c r="M335" s="7"/>
      <c r="N335" s="7"/>
      <c r="O335" s="7"/>
      <c r="P335" s="7"/>
      <c r="Q335" s="7" t="str">
        <f t="shared" si="34"/>
        <v/>
      </c>
      <c r="R335" s="14"/>
      <c r="S335" s="7" t="str">
        <f t="shared" si="35"/>
        <v/>
      </c>
      <c r="T335" s="2"/>
    </row>
    <row r="336" spans="1:20" x14ac:dyDescent="0.25">
      <c r="A336" s="14"/>
      <c r="B336" s="14"/>
      <c r="C336" s="14"/>
      <c r="D336" s="14"/>
      <c r="E336" s="14"/>
      <c r="F336" s="10" t="str">
        <f>IFERROR(VLOOKUP(E336, 'Data References'!$C$3:$D$55, 2, FALSE),"")</f>
        <v/>
      </c>
      <c r="G336" s="10" t="str">
        <f>IFERROR(VLOOKUP(F336,'Data References'!$D$3:$E$55,2,FALSE),"")</f>
        <v/>
      </c>
      <c r="H336" s="10" t="str">
        <f t="shared" si="30"/>
        <v/>
      </c>
      <c r="I336" s="10" t="str">
        <f t="shared" si="31"/>
        <v/>
      </c>
      <c r="J336" s="10"/>
      <c r="K336" s="10" t="str">
        <f t="shared" si="32"/>
        <v/>
      </c>
      <c r="L336" s="7" t="str">
        <f t="shared" si="33"/>
        <v/>
      </c>
      <c r="M336" s="7"/>
      <c r="N336" s="7"/>
      <c r="O336" s="7"/>
      <c r="P336" s="7"/>
      <c r="Q336" s="7" t="str">
        <f t="shared" si="34"/>
        <v/>
      </c>
      <c r="R336" s="14"/>
      <c r="S336" s="7" t="str">
        <f t="shared" si="35"/>
        <v/>
      </c>
      <c r="T336" s="2"/>
    </row>
    <row r="337" spans="1:20" x14ac:dyDescent="0.25">
      <c r="A337" s="14"/>
      <c r="B337" s="14"/>
      <c r="C337" s="14"/>
      <c r="D337" s="14"/>
      <c r="E337" s="14"/>
      <c r="F337" s="10" t="str">
        <f>IFERROR(VLOOKUP(E337, 'Data References'!$C$3:$D$55, 2, FALSE),"")</f>
        <v/>
      </c>
      <c r="G337" s="10" t="str">
        <f>IFERROR(VLOOKUP(F337,'Data References'!$D$3:$E$55,2,FALSE),"")</f>
        <v/>
      </c>
      <c r="H337" s="10" t="str">
        <f t="shared" si="30"/>
        <v/>
      </c>
      <c r="I337" s="10" t="str">
        <f t="shared" si="31"/>
        <v/>
      </c>
      <c r="J337" s="10"/>
      <c r="K337" s="10" t="str">
        <f t="shared" si="32"/>
        <v/>
      </c>
      <c r="L337" s="7" t="str">
        <f t="shared" si="33"/>
        <v/>
      </c>
      <c r="M337" s="7"/>
      <c r="N337" s="7"/>
      <c r="O337" s="7"/>
      <c r="P337" s="7"/>
      <c r="Q337" s="7" t="str">
        <f t="shared" si="34"/>
        <v/>
      </c>
      <c r="R337" s="14"/>
      <c r="S337" s="7" t="str">
        <f t="shared" si="35"/>
        <v/>
      </c>
      <c r="T337" s="2"/>
    </row>
    <row r="338" spans="1:20" x14ac:dyDescent="0.25">
      <c r="A338" s="14"/>
      <c r="B338" s="14"/>
      <c r="C338" s="14"/>
      <c r="D338" s="14"/>
      <c r="E338" s="14"/>
      <c r="F338" s="10" t="str">
        <f>IFERROR(VLOOKUP(E338, 'Data References'!$C$3:$D$55, 2, FALSE),"")</f>
        <v/>
      </c>
      <c r="G338" s="10" t="str">
        <f>IFERROR(VLOOKUP(F338,'Data References'!$D$3:$E$55,2,FALSE),"")</f>
        <v/>
      </c>
      <c r="H338" s="10" t="str">
        <f t="shared" si="30"/>
        <v/>
      </c>
      <c r="I338" s="10" t="str">
        <f t="shared" si="31"/>
        <v/>
      </c>
      <c r="J338" s="10"/>
      <c r="K338" s="10" t="str">
        <f t="shared" si="32"/>
        <v/>
      </c>
      <c r="L338" s="7" t="str">
        <f t="shared" si="33"/>
        <v/>
      </c>
      <c r="M338" s="7"/>
      <c r="N338" s="7"/>
      <c r="O338" s="7"/>
      <c r="P338" s="7"/>
      <c r="Q338" s="7" t="str">
        <f t="shared" si="34"/>
        <v/>
      </c>
      <c r="R338" s="14"/>
      <c r="S338" s="7" t="str">
        <f t="shared" si="35"/>
        <v/>
      </c>
      <c r="T338" s="2"/>
    </row>
    <row r="339" spans="1:20" x14ac:dyDescent="0.25">
      <c r="A339" s="14"/>
      <c r="B339" s="14"/>
      <c r="C339" s="14"/>
      <c r="D339" s="14"/>
      <c r="E339" s="14"/>
      <c r="F339" s="10" t="str">
        <f>IFERROR(VLOOKUP(E339, 'Data References'!$C$3:$D$55, 2, FALSE),"")</f>
        <v/>
      </c>
      <c r="G339" s="10" t="str">
        <f>IFERROR(VLOOKUP(F339,'Data References'!$D$3:$E$55,2,FALSE),"")</f>
        <v/>
      </c>
      <c r="H339" s="10" t="str">
        <f t="shared" si="30"/>
        <v/>
      </c>
      <c r="I339" s="10" t="str">
        <f t="shared" si="31"/>
        <v/>
      </c>
      <c r="J339" s="10"/>
      <c r="K339" s="10" t="str">
        <f t="shared" si="32"/>
        <v/>
      </c>
      <c r="L339" s="7" t="str">
        <f t="shared" si="33"/>
        <v/>
      </c>
      <c r="M339" s="7"/>
      <c r="N339" s="7"/>
      <c r="O339" s="7"/>
      <c r="P339" s="7"/>
      <c r="Q339" s="7" t="str">
        <f t="shared" si="34"/>
        <v/>
      </c>
      <c r="R339" s="14"/>
      <c r="S339" s="7" t="str">
        <f t="shared" si="35"/>
        <v/>
      </c>
      <c r="T339" s="2"/>
    </row>
    <row r="340" spans="1:20" x14ac:dyDescent="0.25">
      <c r="A340" s="14"/>
      <c r="B340" s="14"/>
      <c r="C340" s="14"/>
      <c r="D340" s="14"/>
      <c r="E340" s="14"/>
      <c r="F340" s="10" t="str">
        <f>IFERROR(VLOOKUP(E340, 'Data References'!$C$3:$D$55, 2, FALSE),"")</f>
        <v/>
      </c>
      <c r="G340" s="10" t="str">
        <f>IFERROR(VLOOKUP(F340,'Data References'!$D$3:$E$55,2,FALSE),"")</f>
        <v/>
      </c>
      <c r="H340" s="10" t="str">
        <f t="shared" si="30"/>
        <v/>
      </c>
      <c r="I340" s="10" t="str">
        <f t="shared" si="31"/>
        <v/>
      </c>
      <c r="J340" s="10"/>
      <c r="K340" s="10" t="str">
        <f t="shared" si="32"/>
        <v/>
      </c>
      <c r="L340" s="7" t="str">
        <f t="shared" si="33"/>
        <v/>
      </c>
      <c r="M340" s="7"/>
      <c r="N340" s="7"/>
      <c r="O340" s="7"/>
      <c r="P340" s="7"/>
      <c r="Q340" s="7" t="str">
        <f t="shared" si="34"/>
        <v/>
      </c>
      <c r="R340" s="14"/>
      <c r="S340" s="7" t="str">
        <f t="shared" si="35"/>
        <v/>
      </c>
      <c r="T340" s="2"/>
    </row>
    <row r="341" spans="1:20" x14ac:dyDescent="0.25">
      <c r="A341" s="14"/>
      <c r="B341" s="14"/>
      <c r="C341" s="14"/>
      <c r="D341" s="14"/>
      <c r="E341" s="14"/>
      <c r="F341" s="10" t="str">
        <f>IFERROR(VLOOKUP(E341, 'Data References'!$C$3:$D$55, 2, FALSE),"")</f>
        <v/>
      </c>
      <c r="G341" s="10" t="str">
        <f>IFERROR(VLOOKUP(F341,'Data References'!$D$3:$E$55,2,FALSE),"")</f>
        <v/>
      </c>
      <c r="H341" s="10" t="str">
        <f t="shared" si="30"/>
        <v/>
      </c>
      <c r="I341" s="10" t="str">
        <f t="shared" si="31"/>
        <v/>
      </c>
      <c r="J341" s="10"/>
      <c r="K341" s="10" t="str">
        <f t="shared" si="32"/>
        <v/>
      </c>
      <c r="L341" s="7" t="str">
        <f t="shared" si="33"/>
        <v/>
      </c>
      <c r="M341" s="7"/>
      <c r="N341" s="7"/>
      <c r="O341" s="7"/>
      <c r="P341" s="7"/>
      <c r="Q341" s="7" t="str">
        <f t="shared" si="34"/>
        <v/>
      </c>
      <c r="R341" s="14"/>
      <c r="S341" s="7" t="str">
        <f t="shared" si="35"/>
        <v/>
      </c>
      <c r="T341" s="2"/>
    </row>
    <row r="342" spans="1:20" x14ac:dyDescent="0.25">
      <c r="A342" s="14"/>
      <c r="B342" s="14"/>
      <c r="C342" s="14"/>
      <c r="D342" s="14"/>
      <c r="E342" s="14"/>
      <c r="F342" s="10" t="str">
        <f>IFERROR(VLOOKUP(E342, 'Data References'!$C$3:$D$55, 2, FALSE),"")</f>
        <v/>
      </c>
      <c r="G342" s="10" t="str">
        <f>IFERROR(VLOOKUP(F342,'Data References'!$D$3:$E$55,2,FALSE),"")</f>
        <v/>
      </c>
      <c r="H342" s="10" t="str">
        <f t="shared" si="30"/>
        <v/>
      </c>
      <c r="I342" s="10" t="str">
        <f t="shared" si="31"/>
        <v/>
      </c>
      <c r="J342" s="10"/>
      <c r="K342" s="10" t="str">
        <f t="shared" si="32"/>
        <v/>
      </c>
      <c r="L342" s="7" t="str">
        <f t="shared" si="33"/>
        <v/>
      </c>
      <c r="M342" s="7"/>
      <c r="N342" s="7"/>
      <c r="O342" s="7"/>
      <c r="P342" s="7"/>
      <c r="Q342" s="7" t="str">
        <f t="shared" si="34"/>
        <v/>
      </c>
      <c r="R342" s="14"/>
      <c r="S342" s="7" t="str">
        <f t="shared" si="35"/>
        <v/>
      </c>
      <c r="T342" s="2"/>
    </row>
    <row r="343" spans="1:20" x14ac:dyDescent="0.25">
      <c r="A343" s="14"/>
      <c r="B343" s="14"/>
      <c r="C343" s="14"/>
      <c r="D343" s="14"/>
      <c r="E343" s="14"/>
      <c r="F343" s="10" t="str">
        <f>IFERROR(VLOOKUP(E343, 'Data References'!$C$3:$D$55, 2, FALSE),"")</f>
        <v/>
      </c>
      <c r="G343" s="10" t="str">
        <f>IFERROR(VLOOKUP(F343,'Data References'!$D$3:$E$55,2,FALSE),"")</f>
        <v/>
      </c>
      <c r="H343" s="10" t="str">
        <f t="shared" si="30"/>
        <v/>
      </c>
      <c r="I343" s="10" t="str">
        <f t="shared" si="31"/>
        <v/>
      </c>
      <c r="J343" s="10"/>
      <c r="K343" s="10" t="str">
        <f t="shared" si="32"/>
        <v/>
      </c>
      <c r="L343" s="7" t="str">
        <f t="shared" si="33"/>
        <v/>
      </c>
      <c r="M343" s="7"/>
      <c r="N343" s="7"/>
      <c r="O343" s="7"/>
      <c r="P343" s="7"/>
      <c r="Q343" s="7" t="str">
        <f t="shared" si="34"/>
        <v/>
      </c>
      <c r="R343" s="14"/>
      <c r="S343" s="7" t="str">
        <f t="shared" si="35"/>
        <v/>
      </c>
      <c r="T343" s="2"/>
    </row>
    <row r="344" spans="1:20" x14ac:dyDescent="0.25">
      <c r="A344" s="14"/>
      <c r="B344" s="14"/>
      <c r="C344" s="14"/>
      <c r="D344" s="14"/>
      <c r="E344" s="14"/>
      <c r="F344" s="10" t="str">
        <f>IFERROR(VLOOKUP(E344, 'Data References'!$C$3:$D$55, 2, FALSE),"")</f>
        <v/>
      </c>
      <c r="G344" s="10" t="str">
        <f>IFERROR(VLOOKUP(F344,'Data References'!$D$3:$E$55,2,FALSE),"")</f>
        <v/>
      </c>
      <c r="H344" s="10" t="str">
        <f t="shared" si="30"/>
        <v/>
      </c>
      <c r="I344" s="10" t="str">
        <f t="shared" si="31"/>
        <v/>
      </c>
      <c r="J344" s="10"/>
      <c r="K344" s="10" t="str">
        <f t="shared" si="32"/>
        <v/>
      </c>
      <c r="L344" s="7" t="str">
        <f t="shared" si="33"/>
        <v/>
      </c>
      <c r="M344" s="7"/>
      <c r="N344" s="7"/>
      <c r="O344" s="7"/>
      <c r="P344" s="7"/>
      <c r="Q344" s="7" t="str">
        <f t="shared" si="34"/>
        <v/>
      </c>
      <c r="R344" s="14"/>
      <c r="S344" s="7" t="str">
        <f t="shared" si="35"/>
        <v/>
      </c>
      <c r="T344" s="2"/>
    </row>
    <row r="345" spans="1:20" x14ac:dyDescent="0.25">
      <c r="A345" s="14"/>
      <c r="B345" s="14"/>
      <c r="C345" s="14"/>
      <c r="D345" s="14"/>
      <c r="E345" s="14"/>
      <c r="F345" s="10" t="str">
        <f>IFERROR(VLOOKUP(E345, 'Data References'!$C$3:$D$55, 2, FALSE),"")</f>
        <v/>
      </c>
      <c r="G345" s="10" t="str">
        <f>IFERROR(VLOOKUP(F345,'Data References'!$D$3:$E$55,2,FALSE),"")</f>
        <v/>
      </c>
      <c r="H345" s="10" t="str">
        <f t="shared" si="30"/>
        <v/>
      </c>
      <c r="I345" s="10" t="str">
        <f t="shared" si="31"/>
        <v/>
      </c>
      <c r="J345" s="10"/>
      <c r="K345" s="10" t="str">
        <f t="shared" si="32"/>
        <v/>
      </c>
      <c r="L345" s="7" t="str">
        <f t="shared" si="33"/>
        <v/>
      </c>
      <c r="M345" s="7"/>
      <c r="N345" s="7"/>
      <c r="O345" s="7"/>
      <c r="P345" s="7"/>
      <c r="Q345" s="7" t="str">
        <f t="shared" si="34"/>
        <v/>
      </c>
      <c r="R345" s="14"/>
      <c r="S345" s="7" t="str">
        <f t="shared" si="35"/>
        <v/>
      </c>
      <c r="T345" s="2"/>
    </row>
    <row r="346" spans="1:20" x14ac:dyDescent="0.25">
      <c r="A346" s="14"/>
      <c r="B346" s="14"/>
      <c r="C346" s="14"/>
      <c r="D346" s="14"/>
      <c r="E346" s="14"/>
      <c r="F346" s="10" t="str">
        <f>IFERROR(VLOOKUP(E346, 'Data References'!$C$3:$D$55, 2, FALSE),"")</f>
        <v/>
      </c>
      <c r="G346" s="10" t="str">
        <f>IFERROR(VLOOKUP(F346,'Data References'!$D$3:$E$55,2,FALSE),"")</f>
        <v/>
      </c>
      <c r="H346" s="10" t="str">
        <f t="shared" si="30"/>
        <v/>
      </c>
      <c r="I346" s="10" t="str">
        <f t="shared" si="31"/>
        <v/>
      </c>
      <c r="J346" s="10"/>
      <c r="K346" s="10" t="str">
        <f t="shared" si="32"/>
        <v/>
      </c>
      <c r="L346" s="7" t="str">
        <f t="shared" si="33"/>
        <v/>
      </c>
      <c r="M346" s="7"/>
      <c r="N346" s="7"/>
      <c r="O346" s="7"/>
      <c r="P346" s="7"/>
      <c r="Q346" s="7" t="str">
        <f t="shared" si="34"/>
        <v/>
      </c>
      <c r="R346" s="14"/>
      <c r="S346" s="7" t="str">
        <f t="shared" si="35"/>
        <v/>
      </c>
      <c r="T346" s="2"/>
    </row>
    <row r="347" spans="1:20" x14ac:dyDescent="0.25">
      <c r="A347" s="14"/>
      <c r="B347" s="14"/>
      <c r="C347" s="14"/>
      <c r="D347" s="14"/>
      <c r="E347" s="14"/>
      <c r="F347" s="10" t="str">
        <f>IFERROR(VLOOKUP(E347, 'Data References'!$C$3:$D$55, 2, FALSE),"")</f>
        <v/>
      </c>
      <c r="G347" s="10" t="str">
        <f>IFERROR(VLOOKUP(F347,'Data References'!$D$3:$E$55,2,FALSE),"")</f>
        <v/>
      </c>
      <c r="H347" s="10" t="str">
        <f t="shared" si="30"/>
        <v/>
      </c>
      <c r="I347" s="10" t="str">
        <f t="shared" si="31"/>
        <v/>
      </c>
      <c r="J347" s="10"/>
      <c r="K347" s="10" t="str">
        <f t="shared" si="32"/>
        <v/>
      </c>
      <c r="L347" s="7" t="str">
        <f t="shared" si="33"/>
        <v/>
      </c>
      <c r="M347" s="7"/>
      <c r="N347" s="7"/>
      <c r="O347" s="7"/>
      <c r="P347" s="7"/>
      <c r="Q347" s="7" t="str">
        <f t="shared" si="34"/>
        <v/>
      </c>
      <c r="R347" s="14"/>
      <c r="S347" s="7" t="str">
        <f t="shared" si="35"/>
        <v/>
      </c>
      <c r="T347" s="2"/>
    </row>
    <row r="348" spans="1:20" x14ac:dyDescent="0.25">
      <c r="A348" s="14"/>
      <c r="B348" s="14"/>
      <c r="C348" s="14"/>
      <c r="D348" s="14"/>
      <c r="E348" s="14"/>
      <c r="F348" s="10" t="str">
        <f>IFERROR(VLOOKUP(E348, 'Data References'!$C$3:$D$55, 2, FALSE),"")</f>
        <v/>
      </c>
      <c r="G348" s="10" t="str">
        <f>IFERROR(VLOOKUP(F348,'Data References'!$D$3:$E$55,2,FALSE),"")</f>
        <v/>
      </c>
      <c r="H348" s="10" t="str">
        <f t="shared" si="30"/>
        <v/>
      </c>
      <c r="I348" s="10" t="str">
        <f t="shared" si="31"/>
        <v/>
      </c>
      <c r="J348" s="10"/>
      <c r="K348" s="10" t="str">
        <f t="shared" si="32"/>
        <v/>
      </c>
      <c r="L348" s="7" t="str">
        <f t="shared" si="33"/>
        <v/>
      </c>
      <c r="M348" s="7"/>
      <c r="N348" s="7"/>
      <c r="O348" s="7"/>
      <c r="P348" s="7"/>
      <c r="Q348" s="7" t="str">
        <f t="shared" si="34"/>
        <v/>
      </c>
      <c r="R348" s="14"/>
      <c r="S348" s="7" t="str">
        <f t="shared" si="35"/>
        <v/>
      </c>
      <c r="T348" s="2"/>
    </row>
    <row r="349" spans="1:20" x14ac:dyDescent="0.25">
      <c r="A349" s="14"/>
      <c r="B349" s="14"/>
      <c r="C349" s="14"/>
      <c r="D349" s="14"/>
      <c r="E349" s="14"/>
      <c r="F349" s="10" t="str">
        <f>IFERROR(VLOOKUP(E349, 'Data References'!$C$3:$D$55, 2, FALSE),"")</f>
        <v/>
      </c>
      <c r="G349" s="10" t="str">
        <f>IFERROR(VLOOKUP(F349,'Data References'!$D$3:$E$55,2,FALSE),"")</f>
        <v/>
      </c>
      <c r="H349" s="10" t="str">
        <f t="shared" si="30"/>
        <v/>
      </c>
      <c r="I349" s="10" t="str">
        <f t="shared" si="31"/>
        <v/>
      </c>
      <c r="J349" s="10"/>
      <c r="K349" s="10" t="str">
        <f t="shared" si="32"/>
        <v/>
      </c>
      <c r="L349" s="7" t="str">
        <f t="shared" si="33"/>
        <v/>
      </c>
      <c r="M349" s="7"/>
      <c r="N349" s="7"/>
      <c r="O349" s="7"/>
      <c r="P349" s="7"/>
      <c r="Q349" s="7" t="str">
        <f t="shared" si="34"/>
        <v/>
      </c>
      <c r="R349" s="14"/>
      <c r="S349" s="7" t="str">
        <f t="shared" si="35"/>
        <v/>
      </c>
      <c r="T349" s="2"/>
    </row>
    <row r="350" spans="1:20" x14ac:dyDescent="0.25">
      <c r="A350" s="14"/>
      <c r="B350" s="14"/>
      <c r="C350" s="14"/>
      <c r="D350" s="14"/>
      <c r="E350" s="14"/>
      <c r="F350" s="10" t="str">
        <f>IFERROR(VLOOKUP(E350, 'Data References'!$C$3:$D$55, 2, FALSE),"")</f>
        <v/>
      </c>
      <c r="G350" s="10" t="str">
        <f>IFERROR(VLOOKUP(F350,'Data References'!$D$3:$E$55,2,FALSE),"")</f>
        <v/>
      </c>
      <c r="H350" s="10" t="str">
        <f t="shared" si="30"/>
        <v/>
      </c>
      <c r="I350" s="10" t="str">
        <f t="shared" si="31"/>
        <v/>
      </c>
      <c r="J350" s="10"/>
      <c r="K350" s="10" t="str">
        <f t="shared" si="32"/>
        <v/>
      </c>
      <c r="L350" s="7" t="str">
        <f t="shared" si="33"/>
        <v/>
      </c>
      <c r="M350" s="7"/>
      <c r="N350" s="7"/>
      <c r="O350" s="7"/>
      <c r="P350" s="7"/>
      <c r="Q350" s="7" t="str">
        <f t="shared" si="34"/>
        <v/>
      </c>
      <c r="R350" s="14"/>
      <c r="S350" s="7" t="str">
        <f t="shared" si="35"/>
        <v/>
      </c>
      <c r="T350" s="2"/>
    </row>
    <row r="351" spans="1:20" x14ac:dyDescent="0.25">
      <c r="A351" s="14"/>
      <c r="B351" s="14"/>
      <c r="C351" s="14"/>
      <c r="D351" s="14"/>
      <c r="E351" s="14"/>
      <c r="F351" s="10" t="str">
        <f>IFERROR(VLOOKUP(E351, 'Data References'!$C$3:$D$55, 2, FALSE),"")</f>
        <v/>
      </c>
      <c r="G351" s="10" t="str">
        <f>IFERROR(VLOOKUP(F351,'Data References'!$D$3:$E$55,2,FALSE),"")</f>
        <v/>
      </c>
      <c r="H351" s="10" t="str">
        <f t="shared" si="30"/>
        <v/>
      </c>
      <c r="I351" s="10" t="str">
        <f t="shared" si="31"/>
        <v/>
      </c>
      <c r="J351" s="10"/>
      <c r="K351" s="10" t="str">
        <f t="shared" si="32"/>
        <v/>
      </c>
      <c r="L351" s="7" t="str">
        <f t="shared" si="33"/>
        <v/>
      </c>
      <c r="M351" s="7"/>
      <c r="N351" s="7"/>
      <c r="O351" s="7"/>
      <c r="P351" s="7"/>
      <c r="Q351" s="7" t="str">
        <f t="shared" si="34"/>
        <v/>
      </c>
      <c r="R351" s="14"/>
      <c r="S351" s="7" t="str">
        <f t="shared" si="35"/>
        <v/>
      </c>
      <c r="T351" s="2"/>
    </row>
    <row r="352" spans="1:20" x14ac:dyDescent="0.25">
      <c r="A352" s="14"/>
      <c r="B352" s="14"/>
      <c r="C352" s="14"/>
      <c r="D352" s="14"/>
      <c r="E352" s="14"/>
      <c r="F352" s="10" t="str">
        <f>IFERROR(VLOOKUP(E352, 'Data References'!$C$3:$D$55, 2, FALSE),"")</f>
        <v/>
      </c>
      <c r="G352" s="10" t="str">
        <f>IFERROR(VLOOKUP(F352,'Data References'!$D$3:$E$55,2,FALSE),"")</f>
        <v/>
      </c>
      <c r="H352" s="10" t="str">
        <f t="shared" si="30"/>
        <v/>
      </c>
      <c r="I352" s="10" t="str">
        <f t="shared" si="31"/>
        <v/>
      </c>
      <c r="J352" s="10"/>
      <c r="K352" s="10" t="str">
        <f t="shared" si="32"/>
        <v/>
      </c>
      <c r="L352" s="7" t="str">
        <f t="shared" si="33"/>
        <v/>
      </c>
      <c r="M352" s="7"/>
      <c r="N352" s="7"/>
      <c r="O352" s="7"/>
      <c r="P352" s="7"/>
      <c r="Q352" s="7" t="str">
        <f t="shared" si="34"/>
        <v/>
      </c>
      <c r="R352" s="14"/>
      <c r="S352" s="7" t="str">
        <f t="shared" si="35"/>
        <v/>
      </c>
      <c r="T352" s="2"/>
    </row>
    <row r="353" spans="1:20" x14ac:dyDescent="0.25">
      <c r="A353" s="14"/>
      <c r="B353" s="14"/>
      <c r="C353" s="14"/>
      <c r="D353" s="14"/>
      <c r="E353" s="14"/>
      <c r="F353" s="10" t="str">
        <f>IFERROR(VLOOKUP(E353, 'Data References'!$C$3:$D$55, 2, FALSE),"")</f>
        <v/>
      </c>
      <c r="G353" s="10" t="str">
        <f>IFERROR(VLOOKUP(F353,'Data References'!$D$3:$E$55,2,FALSE),"")</f>
        <v/>
      </c>
      <c r="H353" s="10" t="str">
        <f t="shared" si="30"/>
        <v/>
      </c>
      <c r="I353" s="10" t="str">
        <f t="shared" si="31"/>
        <v/>
      </c>
      <c r="J353" s="10"/>
      <c r="K353" s="10" t="str">
        <f t="shared" si="32"/>
        <v/>
      </c>
      <c r="L353" s="7" t="str">
        <f t="shared" si="33"/>
        <v/>
      </c>
      <c r="M353" s="7"/>
      <c r="N353" s="7"/>
      <c r="O353" s="7"/>
      <c r="P353" s="7"/>
      <c r="Q353" s="7" t="str">
        <f t="shared" si="34"/>
        <v/>
      </c>
      <c r="R353" s="14"/>
      <c r="S353" s="7" t="str">
        <f t="shared" si="35"/>
        <v/>
      </c>
      <c r="T353" s="2"/>
    </row>
    <row r="354" spans="1:20" x14ac:dyDescent="0.25">
      <c r="A354" s="14"/>
      <c r="B354" s="14"/>
      <c r="C354" s="14"/>
      <c r="D354" s="14"/>
      <c r="E354" s="14"/>
      <c r="F354" s="10" t="str">
        <f>IFERROR(VLOOKUP(E354, 'Data References'!$C$3:$D$55, 2, FALSE),"")</f>
        <v/>
      </c>
      <c r="G354" s="10" t="str">
        <f>IFERROR(VLOOKUP(F354,'Data References'!$D$3:$E$55,2,FALSE),"")</f>
        <v/>
      </c>
      <c r="H354" s="10" t="str">
        <f t="shared" si="30"/>
        <v/>
      </c>
      <c r="I354" s="10" t="str">
        <f t="shared" si="31"/>
        <v/>
      </c>
      <c r="J354" s="10"/>
      <c r="K354" s="10" t="str">
        <f t="shared" si="32"/>
        <v/>
      </c>
      <c r="L354" s="7" t="str">
        <f t="shared" si="33"/>
        <v/>
      </c>
      <c r="M354" s="7"/>
      <c r="N354" s="7"/>
      <c r="O354" s="7"/>
      <c r="P354" s="7"/>
      <c r="Q354" s="7" t="str">
        <f t="shared" si="34"/>
        <v/>
      </c>
      <c r="R354" s="14"/>
      <c r="S354" s="7" t="str">
        <f t="shared" si="35"/>
        <v/>
      </c>
      <c r="T354" s="2"/>
    </row>
    <row r="355" spans="1:20" x14ac:dyDescent="0.25">
      <c r="A355" s="14"/>
      <c r="B355" s="14"/>
      <c r="C355" s="14"/>
      <c r="D355" s="14"/>
      <c r="E355" s="14"/>
      <c r="F355" s="10" t="str">
        <f>IFERROR(VLOOKUP(E355, 'Data References'!$C$3:$D$55, 2, FALSE),"")</f>
        <v/>
      </c>
      <c r="G355" s="10" t="str">
        <f>IFERROR(VLOOKUP(F355,'Data References'!$D$3:$E$55,2,FALSE),"")</f>
        <v/>
      </c>
      <c r="H355" s="10" t="str">
        <f t="shared" si="30"/>
        <v/>
      </c>
      <c r="I355" s="10" t="str">
        <f t="shared" si="31"/>
        <v/>
      </c>
      <c r="J355" s="10"/>
      <c r="K355" s="10" t="str">
        <f t="shared" si="32"/>
        <v/>
      </c>
      <c r="L355" s="7" t="str">
        <f t="shared" si="33"/>
        <v/>
      </c>
      <c r="M355" s="7"/>
      <c r="N355" s="7"/>
      <c r="O355" s="7"/>
      <c r="P355" s="7"/>
      <c r="Q355" s="7" t="str">
        <f t="shared" si="34"/>
        <v/>
      </c>
      <c r="R355" s="14"/>
      <c r="S355" s="7" t="str">
        <f t="shared" si="35"/>
        <v/>
      </c>
      <c r="T355" s="2"/>
    </row>
    <row r="356" spans="1:20" x14ac:dyDescent="0.25">
      <c r="A356" s="14"/>
      <c r="B356" s="14"/>
      <c r="C356" s="14"/>
      <c r="D356" s="14"/>
      <c r="E356" s="14"/>
      <c r="F356" s="10" t="str">
        <f>IFERROR(VLOOKUP(E356, 'Data References'!$C$3:$D$55, 2, FALSE),"")</f>
        <v/>
      </c>
      <c r="G356" s="10" t="str">
        <f>IFERROR(VLOOKUP(F356,'Data References'!$D$3:$E$55,2,FALSE),"")</f>
        <v/>
      </c>
      <c r="H356" s="10" t="str">
        <f t="shared" si="30"/>
        <v/>
      </c>
      <c r="I356" s="10" t="str">
        <f t="shared" si="31"/>
        <v/>
      </c>
      <c r="J356" s="10"/>
      <c r="K356" s="10" t="str">
        <f t="shared" si="32"/>
        <v/>
      </c>
      <c r="L356" s="7" t="str">
        <f t="shared" si="33"/>
        <v/>
      </c>
      <c r="M356" s="7"/>
      <c r="N356" s="7"/>
      <c r="O356" s="7"/>
      <c r="P356" s="7"/>
      <c r="Q356" s="7" t="str">
        <f t="shared" si="34"/>
        <v/>
      </c>
      <c r="R356" s="14"/>
      <c r="S356" s="7" t="str">
        <f t="shared" si="35"/>
        <v/>
      </c>
      <c r="T356" s="2"/>
    </row>
    <row r="357" spans="1:20" x14ac:dyDescent="0.25">
      <c r="A357" s="14"/>
      <c r="B357" s="14"/>
      <c r="C357" s="14"/>
      <c r="D357" s="14"/>
      <c r="E357" s="14"/>
      <c r="F357" s="10" t="str">
        <f>IFERROR(VLOOKUP(E357, 'Data References'!$C$3:$D$55, 2, FALSE),"")</f>
        <v/>
      </c>
      <c r="G357" s="10" t="str">
        <f>IFERROR(VLOOKUP(F357,'Data References'!$D$3:$E$55,2,FALSE),"")</f>
        <v/>
      </c>
      <c r="H357" s="10" t="str">
        <f t="shared" si="30"/>
        <v/>
      </c>
      <c r="I357" s="10" t="str">
        <f t="shared" si="31"/>
        <v/>
      </c>
      <c r="J357" s="10"/>
      <c r="K357" s="10" t="str">
        <f t="shared" si="32"/>
        <v/>
      </c>
      <c r="L357" s="7" t="str">
        <f t="shared" si="33"/>
        <v/>
      </c>
      <c r="M357" s="7"/>
      <c r="N357" s="7"/>
      <c r="O357" s="7"/>
      <c r="P357" s="7"/>
      <c r="Q357" s="7" t="str">
        <f t="shared" si="34"/>
        <v/>
      </c>
      <c r="R357" s="14"/>
      <c r="S357" s="7" t="str">
        <f t="shared" si="35"/>
        <v/>
      </c>
      <c r="T357" s="2"/>
    </row>
    <row r="358" spans="1:20" x14ac:dyDescent="0.25">
      <c r="A358" s="14"/>
      <c r="B358" s="14"/>
      <c r="C358" s="14"/>
      <c r="D358" s="14"/>
      <c r="E358" s="14"/>
      <c r="F358" s="10" t="str">
        <f>IFERROR(VLOOKUP(E358, 'Data References'!$C$3:$D$55, 2, FALSE),"")</f>
        <v/>
      </c>
      <c r="G358" s="10" t="str">
        <f>IFERROR(VLOOKUP(F358,'Data References'!$D$3:$E$55,2,FALSE),"")</f>
        <v/>
      </c>
      <c r="H358" s="10" t="str">
        <f t="shared" si="30"/>
        <v/>
      </c>
      <c r="I358" s="10" t="str">
        <f t="shared" si="31"/>
        <v/>
      </c>
      <c r="J358" s="10"/>
      <c r="K358" s="10" t="str">
        <f t="shared" si="32"/>
        <v/>
      </c>
      <c r="L358" s="7" t="str">
        <f t="shared" si="33"/>
        <v/>
      </c>
      <c r="M358" s="7"/>
      <c r="N358" s="7"/>
      <c r="O358" s="7"/>
      <c r="P358" s="7"/>
      <c r="Q358" s="7" t="str">
        <f t="shared" si="34"/>
        <v/>
      </c>
      <c r="R358" s="14"/>
      <c r="S358" s="7" t="str">
        <f t="shared" si="35"/>
        <v/>
      </c>
      <c r="T358" s="2"/>
    </row>
    <row r="359" spans="1:20" x14ac:dyDescent="0.25">
      <c r="A359" s="14"/>
      <c r="B359" s="14"/>
      <c r="C359" s="14"/>
      <c r="D359" s="14"/>
      <c r="E359" s="14"/>
      <c r="F359" s="10" t="str">
        <f>IFERROR(VLOOKUP(E359, 'Data References'!$C$3:$D$55, 2, FALSE),"")</f>
        <v/>
      </c>
      <c r="G359" s="10" t="str">
        <f>IFERROR(VLOOKUP(F359,'Data References'!$D$3:$E$55,2,FALSE),"")</f>
        <v/>
      </c>
      <c r="H359" s="10" t="str">
        <f t="shared" si="30"/>
        <v/>
      </c>
      <c r="I359" s="10" t="str">
        <f t="shared" si="31"/>
        <v/>
      </c>
      <c r="J359" s="10"/>
      <c r="K359" s="10" t="str">
        <f t="shared" si="32"/>
        <v/>
      </c>
      <c r="L359" s="7" t="str">
        <f t="shared" si="33"/>
        <v/>
      </c>
      <c r="M359" s="7"/>
      <c r="N359" s="7"/>
      <c r="O359" s="7"/>
      <c r="P359" s="7"/>
      <c r="Q359" s="7" t="str">
        <f t="shared" si="34"/>
        <v/>
      </c>
      <c r="R359" s="14"/>
      <c r="S359" s="7" t="str">
        <f t="shared" si="35"/>
        <v/>
      </c>
      <c r="T359" s="2"/>
    </row>
    <row r="360" spans="1:20" x14ac:dyDescent="0.25">
      <c r="A360" s="14"/>
      <c r="B360" s="14"/>
      <c r="C360" s="14"/>
      <c r="D360" s="14"/>
      <c r="E360" s="14"/>
      <c r="F360" s="10" t="str">
        <f>IFERROR(VLOOKUP(E360, 'Data References'!$C$3:$D$55, 2, FALSE),"")</f>
        <v/>
      </c>
      <c r="G360" s="10" t="str">
        <f>IFERROR(VLOOKUP(F360,'Data References'!$D$3:$E$55,2,FALSE),"")</f>
        <v/>
      </c>
      <c r="H360" s="10" t="str">
        <f t="shared" si="30"/>
        <v/>
      </c>
      <c r="I360" s="10" t="str">
        <f t="shared" si="31"/>
        <v/>
      </c>
      <c r="J360" s="10"/>
      <c r="K360" s="10" t="str">
        <f t="shared" si="32"/>
        <v/>
      </c>
      <c r="L360" s="7" t="str">
        <f t="shared" si="33"/>
        <v/>
      </c>
      <c r="M360" s="7"/>
      <c r="N360" s="7"/>
      <c r="O360" s="7"/>
      <c r="P360" s="7"/>
      <c r="Q360" s="7" t="str">
        <f t="shared" si="34"/>
        <v/>
      </c>
      <c r="R360" s="14"/>
      <c r="S360" s="7" t="str">
        <f t="shared" si="35"/>
        <v/>
      </c>
      <c r="T360" s="2"/>
    </row>
    <row r="361" spans="1:20" x14ac:dyDescent="0.25">
      <c r="A361" s="14"/>
      <c r="B361" s="14"/>
      <c r="C361" s="14"/>
      <c r="D361" s="14"/>
      <c r="E361" s="14"/>
      <c r="F361" s="10" t="str">
        <f>IFERROR(VLOOKUP(E361, 'Data References'!$C$3:$D$55, 2, FALSE),"")</f>
        <v/>
      </c>
      <c r="G361" s="10" t="str">
        <f>IFERROR(VLOOKUP(F361,'Data References'!$D$3:$E$55,2,FALSE),"")</f>
        <v/>
      </c>
      <c r="H361" s="10" t="str">
        <f t="shared" si="30"/>
        <v/>
      </c>
      <c r="I361" s="10" t="str">
        <f t="shared" si="31"/>
        <v/>
      </c>
      <c r="J361" s="10"/>
      <c r="K361" s="10" t="str">
        <f t="shared" si="32"/>
        <v/>
      </c>
      <c r="L361" s="7" t="str">
        <f t="shared" si="33"/>
        <v/>
      </c>
      <c r="M361" s="7"/>
      <c r="N361" s="7"/>
      <c r="O361" s="7"/>
      <c r="P361" s="7"/>
      <c r="Q361" s="7" t="str">
        <f t="shared" si="34"/>
        <v/>
      </c>
      <c r="R361" s="14"/>
      <c r="S361" s="7" t="str">
        <f t="shared" si="35"/>
        <v/>
      </c>
      <c r="T361" s="2"/>
    </row>
    <row r="362" spans="1:20" x14ac:dyDescent="0.25">
      <c r="A362" s="14"/>
      <c r="B362" s="14"/>
      <c r="C362" s="14"/>
      <c r="D362" s="14"/>
      <c r="E362" s="14"/>
      <c r="F362" s="10" t="str">
        <f>IFERROR(VLOOKUP(E362, 'Data References'!$C$3:$D$55, 2, FALSE),"")</f>
        <v/>
      </c>
      <c r="G362" s="10" t="str">
        <f>IFERROR(VLOOKUP(F362,'Data References'!$D$3:$E$55,2,FALSE),"")</f>
        <v/>
      </c>
      <c r="H362" s="10" t="str">
        <f t="shared" si="30"/>
        <v/>
      </c>
      <c r="I362" s="10" t="str">
        <f t="shared" si="31"/>
        <v/>
      </c>
      <c r="J362" s="10"/>
      <c r="K362" s="10" t="str">
        <f t="shared" si="32"/>
        <v/>
      </c>
      <c r="L362" s="7" t="str">
        <f t="shared" si="33"/>
        <v/>
      </c>
      <c r="M362" s="7"/>
      <c r="N362" s="7"/>
      <c r="O362" s="7"/>
      <c r="P362" s="7"/>
      <c r="Q362" s="7" t="str">
        <f t="shared" si="34"/>
        <v/>
      </c>
      <c r="R362" s="14"/>
      <c r="S362" s="7" t="str">
        <f t="shared" si="35"/>
        <v/>
      </c>
      <c r="T362" s="2"/>
    </row>
    <row r="363" spans="1:20" x14ac:dyDescent="0.25">
      <c r="A363" s="14"/>
      <c r="B363" s="14"/>
      <c r="C363" s="14"/>
      <c r="D363" s="14"/>
      <c r="E363" s="14"/>
      <c r="F363" s="10" t="str">
        <f>IFERROR(VLOOKUP(E363, 'Data References'!$C$3:$D$55, 2, FALSE),"")</f>
        <v/>
      </c>
      <c r="G363" s="10" t="str">
        <f>IFERROR(VLOOKUP(F363,'Data References'!$D$3:$E$55,2,FALSE),"")</f>
        <v/>
      </c>
      <c r="H363" s="10" t="str">
        <f t="shared" si="30"/>
        <v/>
      </c>
      <c r="I363" s="10" t="str">
        <f t="shared" si="31"/>
        <v/>
      </c>
      <c r="J363" s="10"/>
      <c r="K363" s="10" t="str">
        <f t="shared" si="32"/>
        <v/>
      </c>
      <c r="L363" s="7" t="str">
        <f t="shared" si="33"/>
        <v/>
      </c>
      <c r="M363" s="7"/>
      <c r="N363" s="7"/>
      <c r="O363" s="7"/>
      <c r="P363" s="7"/>
      <c r="Q363" s="7" t="str">
        <f t="shared" si="34"/>
        <v/>
      </c>
      <c r="R363" s="14"/>
      <c r="S363" s="7" t="str">
        <f t="shared" si="35"/>
        <v/>
      </c>
      <c r="T363" s="2"/>
    </row>
    <row r="364" spans="1:20" x14ac:dyDescent="0.25">
      <c r="A364" s="14"/>
      <c r="B364" s="14"/>
      <c r="C364" s="14"/>
      <c r="D364" s="14"/>
      <c r="E364" s="14"/>
      <c r="F364" s="10" t="str">
        <f>IFERROR(VLOOKUP(E364, 'Data References'!$C$3:$D$55, 2, FALSE),"")</f>
        <v/>
      </c>
      <c r="G364" s="10" t="str">
        <f>IFERROR(VLOOKUP(F364,'Data References'!$D$3:$E$55,2,FALSE),"")</f>
        <v/>
      </c>
      <c r="H364" s="10" t="str">
        <f t="shared" si="30"/>
        <v/>
      </c>
      <c r="I364" s="10" t="str">
        <f t="shared" si="31"/>
        <v/>
      </c>
      <c r="J364" s="10"/>
      <c r="K364" s="10" t="str">
        <f t="shared" si="32"/>
        <v/>
      </c>
      <c r="L364" s="7" t="str">
        <f t="shared" si="33"/>
        <v/>
      </c>
      <c r="M364" s="7"/>
      <c r="N364" s="7"/>
      <c r="O364" s="7"/>
      <c r="P364" s="7"/>
      <c r="Q364" s="7" t="str">
        <f t="shared" si="34"/>
        <v/>
      </c>
      <c r="R364" s="14"/>
      <c r="S364" s="7" t="str">
        <f t="shared" si="35"/>
        <v/>
      </c>
      <c r="T364" s="2"/>
    </row>
    <row r="365" spans="1:20" x14ac:dyDescent="0.25">
      <c r="A365" s="14"/>
      <c r="B365" s="14"/>
      <c r="C365" s="14"/>
      <c r="D365" s="14"/>
      <c r="E365" s="14"/>
      <c r="F365" s="10" t="str">
        <f>IFERROR(VLOOKUP(E365, 'Data References'!$C$3:$D$55, 2, FALSE),"")</f>
        <v/>
      </c>
      <c r="G365" s="10" t="str">
        <f>IFERROR(VLOOKUP(F365,'Data References'!$D$3:$E$55,2,FALSE),"")</f>
        <v/>
      </c>
      <c r="H365" s="10" t="str">
        <f t="shared" si="30"/>
        <v/>
      </c>
      <c r="I365" s="10" t="str">
        <f t="shared" si="31"/>
        <v/>
      </c>
      <c r="J365" s="10"/>
      <c r="K365" s="10" t="str">
        <f t="shared" si="32"/>
        <v/>
      </c>
      <c r="L365" s="7" t="str">
        <f t="shared" si="33"/>
        <v/>
      </c>
      <c r="M365" s="7"/>
      <c r="N365" s="7"/>
      <c r="O365" s="7"/>
      <c r="P365" s="7"/>
      <c r="Q365" s="7" t="str">
        <f t="shared" si="34"/>
        <v/>
      </c>
      <c r="R365" s="14"/>
      <c r="S365" s="7" t="str">
        <f t="shared" si="35"/>
        <v/>
      </c>
      <c r="T365" s="2"/>
    </row>
    <row r="366" spans="1:20" x14ac:dyDescent="0.25">
      <c r="A366" s="14"/>
      <c r="B366" s="14"/>
      <c r="C366" s="14"/>
      <c r="D366" s="14"/>
      <c r="E366" s="14"/>
      <c r="F366" s="10" t="str">
        <f>IFERROR(VLOOKUP(E366, 'Data References'!$C$3:$D$55, 2, FALSE),"")</f>
        <v/>
      </c>
      <c r="G366" s="10" t="str">
        <f>IFERROR(VLOOKUP(F366,'Data References'!$D$3:$E$55,2,FALSE),"")</f>
        <v/>
      </c>
      <c r="H366" s="10" t="str">
        <f t="shared" si="30"/>
        <v/>
      </c>
      <c r="I366" s="10" t="str">
        <f t="shared" si="31"/>
        <v/>
      </c>
      <c r="J366" s="10"/>
      <c r="K366" s="10" t="str">
        <f t="shared" si="32"/>
        <v/>
      </c>
      <c r="L366" s="7" t="str">
        <f t="shared" si="33"/>
        <v/>
      </c>
      <c r="M366" s="7"/>
      <c r="N366" s="7"/>
      <c r="O366" s="7"/>
      <c r="P366" s="7"/>
      <c r="Q366" s="7" t="str">
        <f t="shared" si="34"/>
        <v/>
      </c>
      <c r="R366" s="14"/>
      <c r="S366" s="7" t="str">
        <f t="shared" si="35"/>
        <v/>
      </c>
      <c r="T366" s="2"/>
    </row>
    <row r="367" spans="1:20" x14ac:dyDescent="0.25">
      <c r="A367" s="14"/>
      <c r="B367" s="14"/>
      <c r="C367" s="14"/>
      <c r="D367" s="14"/>
      <c r="E367" s="14"/>
      <c r="F367" s="10" t="str">
        <f>IFERROR(VLOOKUP(E367, 'Data References'!$C$3:$D$55, 2, FALSE),"")</f>
        <v/>
      </c>
      <c r="G367" s="10" t="str">
        <f>IFERROR(VLOOKUP(F367,'Data References'!$D$3:$E$55,2,FALSE),"")</f>
        <v/>
      </c>
      <c r="H367" s="10" t="str">
        <f t="shared" si="30"/>
        <v/>
      </c>
      <c r="I367" s="10" t="str">
        <f t="shared" si="31"/>
        <v/>
      </c>
      <c r="J367" s="10"/>
      <c r="K367" s="10" t="str">
        <f t="shared" si="32"/>
        <v/>
      </c>
      <c r="L367" s="7" t="str">
        <f t="shared" si="33"/>
        <v/>
      </c>
      <c r="M367" s="7"/>
      <c r="N367" s="7"/>
      <c r="O367" s="7"/>
      <c r="P367" s="7"/>
      <c r="Q367" s="7" t="str">
        <f t="shared" si="34"/>
        <v/>
      </c>
      <c r="R367" s="14"/>
      <c r="S367" s="7" t="str">
        <f t="shared" si="35"/>
        <v/>
      </c>
      <c r="T367" s="2"/>
    </row>
    <row r="368" spans="1:20" x14ac:dyDescent="0.25">
      <c r="A368" s="14"/>
      <c r="B368" s="14"/>
      <c r="C368" s="14"/>
      <c r="D368" s="14"/>
      <c r="E368" s="14"/>
      <c r="F368" s="10" t="str">
        <f>IFERROR(VLOOKUP(E368, 'Data References'!$C$3:$D$55, 2, FALSE),"")</f>
        <v/>
      </c>
      <c r="G368" s="10" t="str">
        <f>IFERROR(VLOOKUP(F368,'Data References'!$D$3:$E$55,2,FALSE),"")</f>
        <v/>
      </c>
      <c r="H368" s="10" t="str">
        <f t="shared" si="30"/>
        <v/>
      </c>
      <c r="I368" s="10" t="str">
        <f t="shared" si="31"/>
        <v/>
      </c>
      <c r="J368" s="10"/>
      <c r="K368" s="10" t="str">
        <f t="shared" si="32"/>
        <v/>
      </c>
      <c r="L368" s="7" t="str">
        <f t="shared" si="33"/>
        <v/>
      </c>
      <c r="M368" s="7"/>
      <c r="N368" s="7"/>
      <c r="O368" s="7"/>
      <c r="P368" s="7"/>
      <c r="Q368" s="7" t="str">
        <f t="shared" si="34"/>
        <v/>
      </c>
      <c r="R368" s="14"/>
      <c r="S368" s="7" t="str">
        <f t="shared" si="35"/>
        <v/>
      </c>
      <c r="T368" s="2"/>
    </row>
    <row r="369" spans="1:20" x14ac:dyDescent="0.25">
      <c r="A369" s="14"/>
      <c r="B369" s="14"/>
      <c r="C369" s="14"/>
      <c r="D369" s="14"/>
      <c r="E369" s="14"/>
      <c r="F369" s="10" t="str">
        <f>IFERROR(VLOOKUP(E369, 'Data References'!$C$3:$D$55, 2, FALSE),"")</f>
        <v/>
      </c>
      <c r="G369" s="10" t="str">
        <f>IFERROR(VLOOKUP(F369,'Data References'!$D$3:$E$55,2,FALSE),"")</f>
        <v/>
      </c>
      <c r="H369" s="10" t="str">
        <f t="shared" si="30"/>
        <v/>
      </c>
      <c r="I369" s="10" t="str">
        <f t="shared" si="31"/>
        <v/>
      </c>
      <c r="J369" s="10"/>
      <c r="K369" s="10" t="str">
        <f t="shared" si="32"/>
        <v/>
      </c>
      <c r="L369" s="7" t="str">
        <f t="shared" si="33"/>
        <v/>
      </c>
      <c r="M369" s="7"/>
      <c r="N369" s="7"/>
      <c r="O369" s="7"/>
      <c r="P369" s="7"/>
      <c r="Q369" s="7" t="str">
        <f t="shared" si="34"/>
        <v/>
      </c>
      <c r="R369" s="14"/>
      <c r="S369" s="7" t="str">
        <f t="shared" si="35"/>
        <v/>
      </c>
      <c r="T369" s="2"/>
    </row>
    <row r="370" spans="1:20" x14ac:dyDescent="0.25">
      <c r="A370" s="14"/>
      <c r="B370" s="14"/>
      <c r="C370" s="14"/>
      <c r="D370" s="14"/>
      <c r="E370" s="14"/>
      <c r="F370" s="10" t="str">
        <f>IFERROR(VLOOKUP(E370, 'Data References'!$C$3:$D$55, 2, FALSE),"")</f>
        <v/>
      </c>
      <c r="G370" s="10" t="str">
        <f>IFERROR(VLOOKUP(F370,'Data References'!$D$3:$E$55,2,FALSE),"")</f>
        <v/>
      </c>
      <c r="H370" s="10" t="str">
        <f t="shared" si="30"/>
        <v/>
      </c>
      <c r="I370" s="10" t="str">
        <f t="shared" si="31"/>
        <v/>
      </c>
      <c r="J370" s="10"/>
      <c r="K370" s="10" t="str">
        <f t="shared" si="32"/>
        <v/>
      </c>
      <c r="L370" s="7" t="str">
        <f t="shared" si="33"/>
        <v/>
      </c>
      <c r="M370" s="7"/>
      <c r="N370" s="7"/>
      <c r="O370" s="7"/>
      <c r="P370" s="7"/>
      <c r="Q370" s="7" t="str">
        <f t="shared" si="34"/>
        <v/>
      </c>
      <c r="R370" s="14"/>
      <c r="S370" s="7" t="str">
        <f t="shared" si="35"/>
        <v/>
      </c>
      <c r="T370" s="2"/>
    </row>
    <row r="371" spans="1:20" x14ac:dyDescent="0.25">
      <c r="A371" s="14"/>
      <c r="B371" s="14"/>
      <c r="C371" s="14"/>
      <c r="D371" s="14"/>
      <c r="E371" s="14"/>
      <c r="F371" s="10" t="str">
        <f>IFERROR(VLOOKUP(E371, 'Data References'!$C$3:$D$55, 2, FALSE),"")</f>
        <v/>
      </c>
      <c r="G371" s="10" t="str">
        <f>IFERROR(VLOOKUP(F371,'Data References'!$D$3:$E$55,2,FALSE),"")</f>
        <v/>
      </c>
      <c r="H371" s="10" t="str">
        <f t="shared" si="30"/>
        <v/>
      </c>
      <c r="I371" s="10" t="str">
        <f t="shared" si="31"/>
        <v/>
      </c>
      <c r="J371" s="10"/>
      <c r="K371" s="10" t="str">
        <f t="shared" si="32"/>
        <v/>
      </c>
      <c r="L371" s="7" t="str">
        <f t="shared" si="33"/>
        <v/>
      </c>
      <c r="M371" s="7"/>
      <c r="N371" s="7"/>
      <c r="O371" s="7"/>
      <c r="P371" s="7"/>
      <c r="Q371" s="7" t="str">
        <f t="shared" si="34"/>
        <v/>
      </c>
      <c r="R371" s="14"/>
      <c r="S371" s="7" t="str">
        <f t="shared" si="35"/>
        <v/>
      </c>
      <c r="T371" s="2"/>
    </row>
    <row r="372" spans="1:20" x14ac:dyDescent="0.25">
      <c r="A372" s="14"/>
      <c r="B372" s="14"/>
      <c r="C372" s="14"/>
      <c r="D372" s="14"/>
      <c r="E372" s="14"/>
      <c r="F372" s="10" t="str">
        <f>IFERROR(VLOOKUP(E372, 'Data References'!$C$3:$D$55, 2, FALSE),"")</f>
        <v/>
      </c>
      <c r="G372" s="10" t="str">
        <f>IFERROR(VLOOKUP(F372,'Data References'!$D$3:$E$55,2,FALSE),"")</f>
        <v/>
      </c>
      <c r="H372" s="10" t="str">
        <f t="shared" si="30"/>
        <v/>
      </c>
      <c r="I372" s="10" t="str">
        <f t="shared" si="31"/>
        <v/>
      </c>
      <c r="J372" s="10"/>
      <c r="K372" s="10" t="str">
        <f t="shared" si="32"/>
        <v/>
      </c>
      <c r="L372" s="7" t="str">
        <f t="shared" si="33"/>
        <v/>
      </c>
      <c r="M372" s="7"/>
      <c r="N372" s="7"/>
      <c r="O372" s="7"/>
      <c r="P372" s="7"/>
      <c r="Q372" s="7" t="str">
        <f t="shared" si="34"/>
        <v/>
      </c>
      <c r="R372" s="14"/>
      <c r="S372" s="7" t="str">
        <f t="shared" si="35"/>
        <v/>
      </c>
      <c r="T372" s="2"/>
    </row>
    <row r="373" spans="1:20" x14ac:dyDescent="0.25">
      <c r="A373" s="14"/>
      <c r="B373" s="14"/>
      <c r="C373" s="14"/>
      <c r="D373" s="14"/>
      <c r="E373" s="14"/>
      <c r="F373" s="10" t="str">
        <f>IFERROR(VLOOKUP(E373, 'Data References'!$C$3:$D$55, 2, FALSE),"")</f>
        <v/>
      </c>
      <c r="G373" s="10" t="str">
        <f>IFERROR(VLOOKUP(F373,'Data References'!$D$3:$E$55,2,FALSE),"")</f>
        <v/>
      </c>
      <c r="H373" s="10" t="str">
        <f t="shared" si="30"/>
        <v/>
      </c>
      <c r="I373" s="10" t="str">
        <f t="shared" si="31"/>
        <v/>
      </c>
      <c r="J373" s="10"/>
      <c r="K373" s="10" t="str">
        <f t="shared" si="32"/>
        <v/>
      </c>
      <c r="L373" s="7" t="str">
        <f t="shared" si="33"/>
        <v/>
      </c>
      <c r="M373" s="7"/>
      <c r="N373" s="7"/>
      <c r="O373" s="7"/>
      <c r="P373" s="7"/>
      <c r="Q373" s="7" t="str">
        <f t="shared" si="34"/>
        <v/>
      </c>
      <c r="R373" s="14"/>
      <c r="S373" s="7" t="str">
        <f t="shared" si="35"/>
        <v/>
      </c>
      <c r="T373" s="2"/>
    </row>
    <row r="374" spans="1:20" x14ac:dyDescent="0.25">
      <c r="A374" s="14"/>
      <c r="B374" s="14"/>
      <c r="C374" s="14"/>
      <c r="D374" s="14"/>
      <c r="E374" s="14"/>
      <c r="F374" s="10" t="str">
        <f>IFERROR(VLOOKUP(E374, 'Data References'!$C$3:$D$55, 2, FALSE),"")</f>
        <v/>
      </c>
      <c r="G374" s="10" t="str">
        <f>IFERROR(VLOOKUP(F374,'Data References'!$D$3:$E$55,2,FALSE),"")</f>
        <v/>
      </c>
      <c r="H374" s="10" t="str">
        <f t="shared" si="30"/>
        <v/>
      </c>
      <c r="I374" s="10" t="str">
        <f t="shared" si="31"/>
        <v/>
      </c>
      <c r="J374" s="10"/>
      <c r="K374" s="10" t="str">
        <f t="shared" si="32"/>
        <v/>
      </c>
      <c r="L374" s="7" t="str">
        <f t="shared" si="33"/>
        <v/>
      </c>
      <c r="M374" s="7"/>
      <c r="N374" s="7"/>
      <c r="O374" s="7"/>
      <c r="P374" s="7"/>
      <c r="Q374" s="7" t="str">
        <f t="shared" si="34"/>
        <v/>
      </c>
      <c r="R374" s="14"/>
      <c r="S374" s="7" t="str">
        <f t="shared" si="35"/>
        <v/>
      </c>
      <c r="T374" s="2"/>
    </row>
    <row r="375" spans="1:20" x14ac:dyDescent="0.25">
      <c r="A375" s="14"/>
      <c r="B375" s="14"/>
      <c r="C375" s="14"/>
      <c r="D375" s="14"/>
      <c r="E375" s="14"/>
      <c r="F375" s="10" t="str">
        <f>IFERROR(VLOOKUP(E375, 'Data References'!$C$3:$D$55, 2, FALSE),"")</f>
        <v/>
      </c>
      <c r="G375" s="10" t="str">
        <f>IFERROR(VLOOKUP(F375,'Data References'!$D$3:$E$55,2,FALSE),"")</f>
        <v/>
      </c>
      <c r="H375" s="10" t="str">
        <f t="shared" si="30"/>
        <v/>
      </c>
      <c r="I375" s="10" t="str">
        <f t="shared" si="31"/>
        <v/>
      </c>
      <c r="J375" s="10"/>
      <c r="K375" s="10" t="str">
        <f t="shared" si="32"/>
        <v/>
      </c>
      <c r="L375" s="7" t="str">
        <f t="shared" si="33"/>
        <v/>
      </c>
      <c r="M375" s="7"/>
      <c r="N375" s="7"/>
      <c r="O375" s="7"/>
      <c r="P375" s="7"/>
      <c r="Q375" s="7" t="str">
        <f t="shared" si="34"/>
        <v/>
      </c>
      <c r="R375" s="14"/>
      <c r="S375" s="7" t="str">
        <f t="shared" si="35"/>
        <v/>
      </c>
      <c r="T375" s="2"/>
    </row>
    <row r="376" spans="1:20" x14ac:dyDescent="0.25">
      <c r="A376" s="14"/>
      <c r="B376" s="14"/>
      <c r="C376" s="14"/>
      <c r="D376" s="14"/>
      <c r="E376" s="14"/>
      <c r="F376" s="10" t="str">
        <f>IFERROR(VLOOKUP(E376, 'Data References'!$C$3:$D$55, 2, FALSE),"")</f>
        <v/>
      </c>
      <c r="G376" s="10" t="str">
        <f>IFERROR(VLOOKUP(F376,'Data References'!$D$3:$E$55,2,FALSE),"")</f>
        <v/>
      </c>
      <c r="H376" s="10" t="str">
        <f t="shared" si="30"/>
        <v/>
      </c>
      <c r="I376" s="10" t="str">
        <f t="shared" si="31"/>
        <v/>
      </c>
      <c r="J376" s="10"/>
      <c r="K376" s="10" t="str">
        <f t="shared" si="32"/>
        <v/>
      </c>
      <c r="L376" s="7" t="str">
        <f t="shared" si="33"/>
        <v/>
      </c>
      <c r="M376" s="7"/>
      <c r="N376" s="7"/>
      <c r="O376" s="7"/>
      <c r="P376" s="7"/>
      <c r="Q376" s="7" t="str">
        <f t="shared" si="34"/>
        <v/>
      </c>
      <c r="R376" s="14"/>
      <c r="S376" s="7" t="str">
        <f t="shared" si="35"/>
        <v/>
      </c>
      <c r="T376" s="2"/>
    </row>
    <row r="377" spans="1:20" x14ac:dyDescent="0.25">
      <c r="A377" s="14"/>
      <c r="B377" s="14"/>
      <c r="C377" s="14"/>
      <c r="D377" s="14"/>
      <c r="E377" s="14"/>
      <c r="F377" s="10" t="str">
        <f>IFERROR(VLOOKUP(E377, 'Data References'!$C$3:$D$55, 2, FALSE),"")</f>
        <v/>
      </c>
      <c r="G377" s="10" t="str">
        <f>IFERROR(VLOOKUP(F377,'Data References'!$D$3:$E$55,2,FALSE),"")</f>
        <v/>
      </c>
      <c r="H377" s="10" t="str">
        <f t="shared" si="30"/>
        <v/>
      </c>
      <c r="I377" s="10" t="str">
        <f t="shared" si="31"/>
        <v/>
      </c>
      <c r="J377" s="10"/>
      <c r="K377" s="10" t="str">
        <f t="shared" si="32"/>
        <v/>
      </c>
      <c r="L377" s="7" t="str">
        <f t="shared" si="33"/>
        <v/>
      </c>
      <c r="M377" s="7"/>
      <c r="N377" s="7"/>
      <c r="O377" s="7"/>
      <c r="P377" s="7"/>
      <c r="Q377" s="7" t="str">
        <f t="shared" si="34"/>
        <v/>
      </c>
      <c r="R377" s="14"/>
      <c r="S377" s="7" t="str">
        <f t="shared" si="35"/>
        <v/>
      </c>
      <c r="T377" s="2"/>
    </row>
    <row r="378" spans="1:20" x14ac:dyDescent="0.25">
      <c r="A378" s="14"/>
      <c r="B378" s="14"/>
      <c r="C378" s="14"/>
      <c r="D378" s="14"/>
      <c r="E378" s="14"/>
      <c r="F378" s="10" t="str">
        <f>IFERROR(VLOOKUP(E378, 'Data References'!$C$3:$D$55, 2, FALSE),"")</f>
        <v/>
      </c>
      <c r="G378" s="10" t="str">
        <f>IFERROR(VLOOKUP(F378,'Data References'!$D$3:$E$55,2,FALSE),"")</f>
        <v/>
      </c>
      <c r="H378" s="10" t="str">
        <f t="shared" si="30"/>
        <v/>
      </c>
      <c r="I378" s="10" t="str">
        <f t="shared" si="31"/>
        <v/>
      </c>
      <c r="J378" s="10"/>
      <c r="K378" s="10" t="str">
        <f t="shared" si="32"/>
        <v/>
      </c>
      <c r="L378" s="7" t="str">
        <f t="shared" si="33"/>
        <v/>
      </c>
      <c r="M378" s="7"/>
      <c r="N378" s="7"/>
      <c r="O378" s="7"/>
      <c r="P378" s="7"/>
      <c r="Q378" s="7" t="str">
        <f t="shared" si="34"/>
        <v/>
      </c>
      <c r="R378" s="14"/>
      <c r="S378" s="7" t="str">
        <f t="shared" si="35"/>
        <v/>
      </c>
      <c r="T378" s="2"/>
    </row>
    <row r="379" spans="1:20" x14ac:dyDescent="0.25">
      <c r="A379" s="14"/>
      <c r="B379" s="14"/>
      <c r="C379" s="14"/>
      <c r="D379" s="14"/>
      <c r="E379" s="14"/>
      <c r="F379" s="10" t="str">
        <f>IFERROR(VLOOKUP(E379, 'Data References'!$C$3:$D$55, 2, FALSE),"")</f>
        <v/>
      </c>
      <c r="G379" s="10" t="str">
        <f>IFERROR(VLOOKUP(F379,'Data References'!$D$3:$E$55,2,FALSE),"")</f>
        <v/>
      </c>
      <c r="H379" s="10" t="str">
        <f t="shared" si="30"/>
        <v/>
      </c>
      <c r="I379" s="10" t="str">
        <f t="shared" si="31"/>
        <v/>
      </c>
      <c r="J379" s="10"/>
      <c r="K379" s="10" t="str">
        <f t="shared" si="32"/>
        <v/>
      </c>
      <c r="L379" s="7" t="str">
        <f t="shared" si="33"/>
        <v/>
      </c>
      <c r="M379" s="7"/>
      <c r="N379" s="7"/>
      <c r="O379" s="7"/>
      <c r="P379" s="7"/>
      <c r="Q379" s="7" t="str">
        <f t="shared" si="34"/>
        <v/>
      </c>
      <c r="R379" s="14"/>
      <c r="S379" s="7" t="str">
        <f t="shared" si="35"/>
        <v/>
      </c>
      <c r="T379" s="2"/>
    </row>
    <row r="380" spans="1:20" x14ac:dyDescent="0.25">
      <c r="A380" s="14"/>
      <c r="B380" s="14"/>
      <c r="C380" s="14"/>
      <c r="D380" s="14"/>
      <c r="E380" s="14"/>
      <c r="F380" s="10" t="str">
        <f>IFERROR(VLOOKUP(E380, 'Data References'!$C$3:$D$55, 2, FALSE),"")</f>
        <v/>
      </c>
      <c r="G380" s="10" t="str">
        <f>IFERROR(VLOOKUP(F380,'Data References'!$D$3:$E$55,2,FALSE),"")</f>
        <v/>
      </c>
      <c r="H380" s="10" t="str">
        <f t="shared" si="30"/>
        <v/>
      </c>
      <c r="I380" s="10" t="str">
        <f t="shared" si="31"/>
        <v/>
      </c>
      <c r="J380" s="10"/>
      <c r="K380" s="10" t="str">
        <f t="shared" si="32"/>
        <v/>
      </c>
      <c r="L380" s="7" t="str">
        <f t="shared" si="33"/>
        <v/>
      </c>
      <c r="M380" s="7"/>
      <c r="N380" s="7"/>
      <c r="O380" s="7"/>
      <c r="P380" s="7"/>
      <c r="Q380" s="7" t="str">
        <f t="shared" si="34"/>
        <v/>
      </c>
      <c r="R380" s="14"/>
      <c r="S380" s="7" t="str">
        <f t="shared" si="35"/>
        <v/>
      </c>
      <c r="T380" s="2"/>
    </row>
    <row r="381" spans="1:20" x14ac:dyDescent="0.25">
      <c r="A381" s="14"/>
      <c r="B381" s="14"/>
      <c r="C381" s="14"/>
      <c r="D381" s="14"/>
      <c r="E381" s="14"/>
      <c r="F381" s="10" t="str">
        <f>IFERROR(VLOOKUP(E381, 'Data References'!$C$3:$D$55, 2, FALSE),"")</f>
        <v/>
      </c>
      <c r="G381" s="10" t="str">
        <f>IFERROR(VLOOKUP(F381,'Data References'!$D$3:$E$55,2,FALSE),"")</f>
        <v/>
      </c>
      <c r="H381" s="10" t="str">
        <f t="shared" si="30"/>
        <v/>
      </c>
      <c r="I381" s="10" t="str">
        <f t="shared" si="31"/>
        <v/>
      </c>
      <c r="J381" s="10"/>
      <c r="K381" s="10" t="str">
        <f t="shared" si="32"/>
        <v/>
      </c>
      <c r="L381" s="7" t="str">
        <f t="shared" si="33"/>
        <v/>
      </c>
      <c r="M381" s="7"/>
      <c r="N381" s="7"/>
      <c r="O381" s="7"/>
      <c r="P381" s="7"/>
      <c r="Q381" s="7" t="str">
        <f t="shared" si="34"/>
        <v/>
      </c>
      <c r="R381" s="14"/>
      <c r="S381" s="7" t="str">
        <f t="shared" si="35"/>
        <v/>
      </c>
      <c r="T381" s="2"/>
    </row>
    <row r="382" spans="1:20" x14ac:dyDescent="0.25">
      <c r="A382" s="14"/>
      <c r="B382" s="14"/>
      <c r="C382" s="14"/>
      <c r="D382" s="14"/>
      <c r="E382" s="14"/>
      <c r="F382" s="10" t="str">
        <f>IFERROR(VLOOKUP(E382, 'Data References'!$C$3:$D$55, 2, FALSE),"")</f>
        <v/>
      </c>
      <c r="G382" s="10" t="str">
        <f>IFERROR(VLOOKUP(F382,'Data References'!$D$3:$E$55,2,FALSE),"")</f>
        <v/>
      </c>
      <c r="H382" s="10" t="str">
        <f t="shared" si="30"/>
        <v/>
      </c>
      <c r="I382" s="10" t="str">
        <f t="shared" si="31"/>
        <v/>
      </c>
      <c r="J382" s="10"/>
      <c r="K382" s="10" t="str">
        <f t="shared" si="32"/>
        <v/>
      </c>
      <c r="L382" s="7" t="str">
        <f t="shared" si="33"/>
        <v/>
      </c>
      <c r="M382" s="7"/>
      <c r="N382" s="7"/>
      <c r="O382" s="7"/>
      <c r="P382" s="7"/>
      <c r="Q382" s="7" t="str">
        <f t="shared" si="34"/>
        <v/>
      </c>
      <c r="R382" s="14"/>
      <c r="S382" s="7" t="str">
        <f t="shared" si="35"/>
        <v/>
      </c>
      <c r="T382" s="2"/>
    </row>
    <row r="383" spans="1:20" x14ac:dyDescent="0.25">
      <c r="A383" s="14"/>
      <c r="B383" s="14"/>
      <c r="C383" s="14"/>
      <c r="D383" s="14"/>
      <c r="E383" s="14"/>
      <c r="F383" s="10" t="str">
        <f>IFERROR(VLOOKUP(E383, 'Data References'!$C$3:$D$55, 2, FALSE),"")</f>
        <v/>
      </c>
      <c r="G383" s="10" t="str">
        <f>IFERROR(VLOOKUP(F383,'Data References'!$D$3:$E$55,2,FALSE),"")</f>
        <v/>
      </c>
      <c r="H383" s="10" t="str">
        <f t="shared" si="30"/>
        <v/>
      </c>
      <c r="I383" s="10" t="str">
        <f t="shared" si="31"/>
        <v/>
      </c>
      <c r="J383" s="10"/>
      <c r="K383" s="10" t="str">
        <f t="shared" si="32"/>
        <v/>
      </c>
      <c r="L383" s="7" t="str">
        <f t="shared" si="33"/>
        <v/>
      </c>
      <c r="M383" s="7"/>
      <c r="N383" s="7"/>
      <c r="O383" s="7"/>
      <c r="P383" s="7"/>
      <c r="Q383" s="7" t="str">
        <f t="shared" si="34"/>
        <v/>
      </c>
      <c r="R383" s="14"/>
      <c r="S383" s="7" t="str">
        <f t="shared" si="35"/>
        <v/>
      </c>
      <c r="T383" s="2"/>
    </row>
    <row r="384" spans="1:20" x14ac:dyDescent="0.25">
      <c r="A384" s="14"/>
      <c r="B384" s="14"/>
      <c r="C384" s="14"/>
      <c r="D384" s="14"/>
      <c r="E384" s="14"/>
      <c r="F384" s="10" t="str">
        <f>IFERROR(VLOOKUP(E384, 'Data References'!$C$3:$D$55, 2, FALSE),"")</f>
        <v/>
      </c>
      <c r="G384" s="10" t="str">
        <f>IFERROR(VLOOKUP(F384,'Data References'!$D$3:$E$55,2,FALSE),"")</f>
        <v/>
      </c>
      <c r="H384" s="10" t="str">
        <f t="shared" si="30"/>
        <v/>
      </c>
      <c r="I384" s="10" t="str">
        <f t="shared" si="31"/>
        <v/>
      </c>
      <c r="J384" s="10"/>
      <c r="K384" s="10" t="str">
        <f t="shared" si="32"/>
        <v/>
      </c>
      <c r="L384" s="7" t="str">
        <f t="shared" si="33"/>
        <v/>
      </c>
      <c r="M384" s="7"/>
      <c r="N384" s="7"/>
      <c r="O384" s="7"/>
      <c r="P384" s="7"/>
      <c r="Q384" s="7" t="str">
        <f t="shared" si="34"/>
        <v/>
      </c>
      <c r="R384" s="14"/>
      <c r="S384" s="7" t="str">
        <f t="shared" si="35"/>
        <v/>
      </c>
      <c r="T384" s="2"/>
    </row>
    <row r="385" spans="1:20" x14ac:dyDescent="0.25">
      <c r="A385" s="14"/>
      <c r="B385" s="14"/>
      <c r="C385" s="14"/>
      <c r="D385" s="14"/>
      <c r="E385" s="14"/>
      <c r="F385" s="10" t="str">
        <f>IFERROR(VLOOKUP(E385, 'Data References'!$C$3:$D$55, 2, FALSE),"")</f>
        <v/>
      </c>
      <c r="G385" s="10" t="str">
        <f>IFERROR(VLOOKUP(F385,'Data References'!$D$3:$E$55,2,FALSE),"")</f>
        <v/>
      </c>
      <c r="H385" s="10" t="str">
        <f t="shared" si="30"/>
        <v/>
      </c>
      <c r="I385" s="10" t="str">
        <f t="shared" si="31"/>
        <v/>
      </c>
      <c r="J385" s="10"/>
      <c r="K385" s="10" t="str">
        <f t="shared" si="32"/>
        <v/>
      </c>
      <c r="L385" s="7" t="str">
        <f t="shared" si="33"/>
        <v/>
      </c>
      <c r="M385" s="7"/>
      <c r="N385" s="7"/>
      <c r="O385" s="7"/>
      <c r="P385" s="7"/>
      <c r="Q385" s="7" t="str">
        <f t="shared" si="34"/>
        <v/>
      </c>
      <c r="R385" s="14"/>
      <c r="S385" s="7" t="str">
        <f t="shared" si="35"/>
        <v/>
      </c>
      <c r="T385" s="2"/>
    </row>
    <row r="386" spans="1:20" x14ac:dyDescent="0.25">
      <c r="A386" s="14"/>
      <c r="B386" s="14"/>
      <c r="C386" s="14"/>
      <c r="D386" s="14"/>
      <c r="E386" s="14"/>
      <c r="F386" s="10" t="str">
        <f>IFERROR(VLOOKUP(E386, 'Data References'!$C$3:$D$55, 2, FALSE),"")</f>
        <v/>
      </c>
      <c r="G386" s="10" t="str">
        <f>IFERROR(VLOOKUP(F386,'Data References'!$D$3:$E$55,2,FALSE),"")</f>
        <v/>
      </c>
      <c r="H386" s="10" t="str">
        <f t="shared" si="30"/>
        <v/>
      </c>
      <c r="I386" s="10" t="str">
        <f t="shared" si="31"/>
        <v/>
      </c>
      <c r="J386" s="10"/>
      <c r="K386" s="10" t="str">
        <f t="shared" si="32"/>
        <v/>
      </c>
      <c r="L386" s="7" t="str">
        <f t="shared" si="33"/>
        <v/>
      </c>
      <c r="M386" s="7"/>
      <c r="N386" s="7"/>
      <c r="O386" s="7"/>
      <c r="P386" s="7"/>
      <c r="Q386" s="7" t="str">
        <f t="shared" si="34"/>
        <v/>
      </c>
      <c r="R386" s="14"/>
      <c r="S386" s="7" t="str">
        <f t="shared" si="35"/>
        <v/>
      </c>
      <c r="T386" s="2"/>
    </row>
    <row r="387" spans="1:20" x14ac:dyDescent="0.25">
      <c r="A387" s="14"/>
      <c r="B387" s="14"/>
      <c r="C387" s="14"/>
      <c r="D387" s="14"/>
      <c r="E387" s="14"/>
      <c r="F387" s="10" t="str">
        <f>IFERROR(VLOOKUP(E387, 'Data References'!$C$3:$D$55, 2, FALSE),"")</f>
        <v/>
      </c>
      <c r="G387" s="10" t="str">
        <f>IFERROR(VLOOKUP(F387,'Data References'!$D$3:$E$55,2,FALSE),"")</f>
        <v/>
      </c>
      <c r="H387" s="10" t="str">
        <f t="shared" ref="H387:H450" si="36">IFERROR(IF($D387="","",IF($D387="Male",$V$27,$V$28)),"")</f>
        <v/>
      </c>
      <c r="I387" s="10" t="str">
        <f t="shared" ref="I387:I450" si="37">IF(OR(N387="", O387="", P387=""), "", (N387*1.5)+((O387+P387)*2))</f>
        <v/>
      </c>
      <c r="J387" s="10"/>
      <c r="K387" s="10" t="str">
        <f t="shared" ref="K387:K450" si="38">IF(OR(H387="", G387=""), "", ROUNDDOWN(H387*G387, 0))</f>
        <v/>
      </c>
      <c r="L387" s="7" t="str">
        <f t="shared" ref="L387:L450" si="39">IF(OR(J387="", I387=""), "", J387+I387)</f>
        <v/>
      </c>
      <c r="M387" s="7"/>
      <c r="N387" s="7"/>
      <c r="O387" s="7"/>
      <c r="P387" s="7"/>
      <c r="Q387" s="7" t="str">
        <f t="shared" ref="Q387:Q450" si="40">IF(AND(K387="",L387=""),"",IFERROR(IF(L387&lt;=K387,"Pass","Fail"),""))</f>
        <v/>
      </c>
      <c r="R387" s="14"/>
      <c r="S387" s="7" t="str">
        <f t="shared" ref="S387:S450" si="41">IF(Q387="", "", IF(Q387="Pass", IF(R387=0, "Bronze", IF(OR(R387=1, R387=2, R387=3), "Silver", IF(R387=4, "Gold", ""))), IF(Q387="Fail", "N/A", "")))</f>
        <v/>
      </c>
      <c r="T387" s="2"/>
    </row>
    <row r="388" spans="1:20" x14ac:dyDescent="0.25">
      <c r="A388" s="14"/>
      <c r="B388" s="14"/>
      <c r="C388" s="14"/>
      <c r="D388" s="14"/>
      <c r="E388" s="14"/>
      <c r="F388" s="10" t="str">
        <f>IFERROR(VLOOKUP(E388, 'Data References'!$C$3:$D$55, 2, FALSE),"")</f>
        <v/>
      </c>
      <c r="G388" s="10" t="str">
        <f>IFERROR(VLOOKUP(F388,'Data References'!$D$3:$E$55,2,FALSE),"")</f>
        <v/>
      </c>
      <c r="H388" s="10" t="str">
        <f t="shared" si="36"/>
        <v/>
      </c>
      <c r="I388" s="10" t="str">
        <f t="shared" si="37"/>
        <v/>
      </c>
      <c r="J388" s="10"/>
      <c r="K388" s="10" t="str">
        <f t="shared" si="38"/>
        <v/>
      </c>
      <c r="L388" s="7" t="str">
        <f t="shared" si="39"/>
        <v/>
      </c>
      <c r="M388" s="7"/>
      <c r="N388" s="7"/>
      <c r="O388" s="7"/>
      <c r="P388" s="7"/>
      <c r="Q388" s="7" t="str">
        <f t="shared" si="40"/>
        <v/>
      </c>
      <c r="R388" s="14"/>
      <c r="S388" s="7" t="str">
        <f t="shared" si="41"/>
        <v/>
      </c>
      <c r="T388" s="2"/>
    </row>
    <row r="389" spans="1:20" x14ac:dyDescent="0.25">
      <c r="A389" s="14"/>
      <c r="B389" s="14"/>
      <c r="C389" s="14"/>
      <c r="D389" s="14"/>
      <c r="E389" s="14"/>
      <c r="F389" s="10" t="str">
        <f>IFERROR(VLOOKUP(E389, 'Data References'!$C$3:$D$55, 2, FALSE),"")</f>
        <v/>
      </c>
      <c r="G389" s="10" t="str">
        <f>IFERROR(VLOOKUP(F389,'Data References'!$D$3:$E$55,2,FALSE),"")</f>
        <v/>
      </c>
      <c r="H389" s="10" t="str">
        <f t="shared" si="36"/>
        <v/>
      </c>
      <c r="I389" s="10" t="str">
        <f t="shared" si="37"/>
        <v/>
      </c>
      <c r="J389" s="10"/>
      <c r="K389" s="10" t="str">
        <f t="shared" si="38"/>
        <v/>
      </c>
      <c r="L389" s="7" t="str">
        <f t="shared" si="39"/>
        <v/>
      </c>
      <c r="M389" s="7"/>
      <c r="N389" s="7"/>
      <c r="O389" s="7"/>
      <c r="P389" s="7"/>
      <c r="Q389" s="7" t="str">
        <f t="shared" si="40"/>
        <v/>
      </c>
      <c r="R389" s="14"/>
      <c r="S389" s="7" t="str">
        <f t="shared" si="41"/>
        <v/>
      </c>
      <c r="T389" s="2"/>
    </row>
    <row r="390" spans="1:20" x14ac:dyDescent="0.25">
      <c r="A390" s="14"/>
      <c r="B390" s="14"/>
      <c r="C390" s="14"/>
      <c r="D390" s="14"/>
      <c r="E390" s="14"/>
      <c r="F390" s="10" t="str">
        <f>IFERROR(VLOOKUP(E390, 'Data References'!$C$3:$D$55, 2, FALSE),"")</f>
        <v/>
      </c>
      <c r="G390" s="10" t="str">
        <f>IFERROR(VLOOKUP(F390,'Data References'!$D$3:$E$55,2,FALSE),"")</f>
        <v/>
      </c>
      <c r="H390" s="10" t="str">
        <f t="shared" si="36"/>
        <v/>
      </c>
      <c r="I390" s="10" t="str">
        <f t="shared" si="37"/>
        <v/>
      </c>
      <c r="J390" s="10"/>
      <c r="K390" s="10" t="str">
        <f t="shared" si="38"/>
        <v/>
      </c>
      <c r="L390" s="7" t="str">
        <f t="shared" si="39"/>
        <v/>
      </c>
      <c r="M390" s="7"/>
      <c r="N390" s="7"/>
      <c r="O390" s="7"/>
      <c r="P390" s="7"/>
      <c r="Q390" s="7" t="str">
        <f t="shared" si="40"/>
        <v/>
      </c>
      <c r="R390" s="14"/>
      <c r="S390" s="7" t="str">
        <f t="shared" si="41"/>
        <v/>
      </c>
      <c r="T390" s="2"/>
    </row>
    <row r="391" spans="1:20" x14ac:dyDescent="0.25">
      <c r="A391" s="14"/>
      <c r="B391" s="14"/>
      <c r="C391" s="14"/>
      <c r="D391" s="14"/>
      <c r="E391" s="14"/>
      <c r="F391" s="10" t="str">
        <f>IFERROR(VLOOKUP(E391, 'Data References'!$C$3:$D$55, 2, FALSE),"")</f>
        <v/>
      </c>
      <c r="G391" s="10" t="str">
        <f>IFERROR(VLOOKUP(F391,'Data References'!$D$3:$E$55,2,FALSE),"")</f>
        <v/>
      </c>
      <c r="H391" s="10" t="str">
        <f t="shared" si="36"/>
        <v/>
      </c>
      <c r="I391" s="10" t="str">
        <f t="shared" si="37"/>
        <v/>
      </c>
      <c r="J391" s="10"/>
      <c r="K391" s="10" t="str">
        <f t="shared" si="38"/>
        <v/>
      </c>
      <c r="L391" s="7" t="str">
        <f t="shared" si="39"/>
        <v/>
      </c>
      <c r="M391" s="7"/>
      <c r="N391" s="7"/>
      <c r="O391" s="7"/>
      <c r="P391" s="7"/>
      <c r="Q391" s="7" t="str">
        <f t="shared" si="40"/>
        <v/>
      </c>
      <c r="R391" s="14"/>
      <c r="S391" s="7" t="str">
        <f t="shared" si="41"/>
        <v/>
      </c>
      <c r="T391" s="2"/>
    </row>
    <row r="392" spans="1:20" x14ac:dyDescent="0.25">
      <c r="A392" s="14"/>
      <c r="B392" s="14"/>
      <c r="C392" s="14"/>
      <c r="D392" s="14"/>
      <c r="E392" s="14"/>
      <c r="F392" s="10" t="str">
        <f>IFERROR(VLOOKUP(E392, 'Data References'!$C$3:$D$55, 2, FALSE),"")</f>
        <v/>
      </c>
      <c r="G392" s="10" t="str">
        <f>IFERROR(VLOOKUP(F392,'Data References'!$D$3:$E$55,2,FALSE),"")</f>
        <v/>
      </c>
      <c r="H392" s="10" t="str">
        <f t="shared" si="36"/>
        <v/>
      </c>
      <c r="I392" s="10" t="str">
        <f t="shared" si="37"/>
        <v/>
      </c>
      <c r="J392" s="10"/>
      <c r="K392" s="10" t="str">
        <f t="shared" si="38"/>
        <v/>
      </c>
      <c r="L392" s="7" t="str">
        <f t="shared" si="39"/>
        <v/>
      </c>
      <c r="M392" s="7"/>
      <c r="N392" s="7"/>
      <c r="O392" s="7"/>
      <c r="P392" s="7"/>
      <c r="Q392" s="7" t="str">
        <f t="shared" si="40"/>
        <v/>
      </c>
      <c r="R392" s="14"/>
      <c r="S392" s="7" t="str">
        <f t="shared" si="41"/>
        <v/>
      </c>
      <c r="T392" s="2"/>
    </row>
    <row r="393" spans="1:20" x14ac:dyDescent="0.25">
      <c r="A393" s="14"/>
      <c r="B393" s="14"/>
      <c r="C393" s="14"/>
      <c r="D393" s="14"/>
      <c r="E393" s="14"/>
      <c r="F393" s="10" t="str">
        <f>IFERROR(VLOOKUP(E393, 'Data References'!$C$3:$D$55, 2, FALSE),"")</f>
        <v/>
      </c>
      <c r="G393" s="10" t="str">
        <f>IFERROR(VLOOKUP(F393,'Data References'!$D$3:$E$55,2,FALSE),"")</f>
        <v/>
      </c>
      <c r="H393" s="10" t="str">
        <f t="shared" si="36"/>
        <v/>
      </c>
      <c r="I393" s="10" t="str">
        <f t="shared" si="37"/>
        <v/>
      </c>
      <c r="J393" s="10"/>
      <c r="K393" s="10" t="str">
        <f t="shared" si="38"/>
        <v/>
      </c>
      <c r="L393" s="7" t="str">
        <f t="shared" si="39"/>
        <v/>
      </c>
      <c r="M393" s="7"/>
      <c r="N393" s="7"/>
      <c r="O393" s="7"/>
      <c r="P393" s="7"/>
      <c r="Q393" s="7" t="str">
        <f t="shared" si="40"/>
        <v/>
      </c>
      <c r="R393" s="14"/>
      <c r="S393" s="7" t="str">
        <f t="shared" si="41"/>
        <v/>
      </c>
      <c r="T393" s="2"/>
    </row>
    <row r="394" spans="1:20" x14ac:dyDescent="0.25">
      <c r="A394" s="14"/>
      <c r="B394" s="14"/>
      <c r="C394" s="14"/>
      <c r="D394" s="14"/>
      <c r="E394" s="14"/>
      <c r="F394" s="10" t="str">
        <f>IFERROR(VLOOKUP(E394, 'Data References'!$C$3:$D$55, 2, FALSE),"")</f>
        <v/>
      </c>
      <c r="G394" s="10" t="str">
        <f>IFERROR(VLOOKUP(F394,'Data References'!$D$3:$E$55,2,FALSE),"")</f>
        <v/>
      </c>
      <c r="H394" s="10" t="str">
        <f t="shared" si="36"/>
        <v/>
      </c>
      <c r="I394" s="10" t="str">
        <f t="shared" si="37"/>
        <v/>
      </c>
      <c r="J394" s="10"/>
      <c r="K394" s="10" t="str">
        <f t="shared" si="38"/>
        <v/>
      </c>
      <c r="L394" s="7" t="str">
        <f t="shared" si="39"/>
        <v/>
      </c>
      <c r="M394" s="7"/>
      <c r="N394" s="7"/>
      <c r="O394" s="7"/>
      <c r="P394" s="7"/>
      <c r="Q394" s="7" t="str">
        <f t="shared" si="40"/>
        <v/>
      </c>
      <c r="R394" s="14"/>
      <c r="S394" s="7" t="str">
        <f t="shared" si="41"/>
        <v/>
      </c>
      <c r="T394" s="2"/>
    </row>
    <row r="395" spans="1:20" x14ac:dyDescent="0.25">
      <c r="A395" s="14"/>
      <c r="B395" s="14"/>
      <c r="C395" s="14"/>
      <c r="D395" s="14"/>
      <c r="E395" s="14"/>
      <c r="F395" s="10" t="str">
        <f>IFERROR(VLOOKUP(E395, 'Data References'!$C$3:$D$55, 2, FALSE),"")</f>
        <v/>
      </c>
      <c r="G395" s="10" t="str">
        <f>IFERROR(VLOOKUP(F395,'Data References'!$D$3:$E$55,2,FALSE),"")</f>
        <v/>
      </c>
      <c r="H395" s="10" t="str">
        <f t="shared" si="36"/>
        <v/>
      </c>
      <c r="I395" s="10" t="str">
        <f t="shared" si="37"/>
        <v/>
      </c>
      <c r="J395" s="10"/>
      <c r="K395" s="10" t="str">
        <f t="shared" si="38"/>
        <v/>
      </c>
      <c r="L395" s="7" t="str">
        <f t="shared" si="39"/>
        <v/>
      </c>
      <c r="M395" s="7"/>
      <c r="N395" s="7"/>
      <c r="O395" s="7"/>
      <c r="P395" s="7"/>
      <c r="Q395" s="7" t="str">
        <f t="shared" si="40"/>
        <v/>
      </c>
      <c r="R395" s="14"/>
      <c r="S395" s="7" t="str">
        <f t="shared" si="41"/>
        <v/>
      </c>
      <c r="T395" s="2"/>
    </row>
    <row r="396" spans="1:20" x14ac:dyDescent="0.25">
      <c r="A396" s="14"/>
      <c r="B396" s="14"/>
      <c r="C396" s="14"/>
      <c r="D396" s="14"/>
      <c r="E396" s="14"/>
      <c r="F396" s="10" t="str">
        <f>IFERROR(VLOOKUP(E396, 'Data References'!$C$3:$D$55, 2, FALSE),"")</f>
        <v/>
      </c>
      <c r="G396" s="10" t="str">
        <f>IFERROR(VLOOKUP(F396,'Data References'!$D$3:$E$55,2,FALSE),"")</f>
        <v/>
      </c>
      <c r="H396" s="10" t="str">
        <f t="shared" si="36"/>
        <v/>
      </c>
      <c r="I396" s="10" t="str">
        <f t="shared" si="37"/>
        <v/>
      </c>
      <c r="J396" s="10"/>
      <c r="K396" s="10" t="str">
        <f t="shared" si="38"/>
        <v/>
      </c>
      <c r="L396" s="7" t="str">
        <f t="shared" si="39"/>
        <v/>
      </c>
      <c r="M396" s="7"/>
      <c r="N396" s="7"/>
      <c r="O396" s="7"/>
      <c r="P396" s="7"/>
      <c r="Q396" s="7" t="str">
        <f t="shared" si="40"/>
        <v/>
      </c>
      <c r="R396" s="14"/>
      <c r="S396" s="7" t="str">
        <f t="shared" si="41"/>
        <v/>
      </c>
      <c r="T396" s="2"/>
    </row>
    <row r="397" spans="1:20" x14ac:dyDescent="0.25">
      <c r="A397" s="14"/>
      <c r="B397" s="14"/>
      <c r="C397" s="14"/>
      <c r="D397" s="14"/>
      <c r="E397" s="14"/>
      <c r="F397" s="10" t="str">
        <f>IFERROR(VLOOKUP(E397, 'Data References'!$C$3:$D$55, 2, FALSE),"")</f>
        <v/>
      </c>
      <c r="G397" s="10" t="str">
        <f>IFERROR(VLOOKUP(F397,'Data References'!$D$3:$E$55,2,FALSE),"")</f>
        <v/>
      </c>
      <c r="H397" s="10" t="str">
        <f t="shared" si="36"/>
        <v/>
      </c>
      <c r="I397" s="10" t="str">
        <f t="shared" si="37"/>
        <v/>
      </c>
      <c r="J397" s="10"/>
      <c r="K397" s="10" t="str">
        <f t="shared" si="38"/>
        <v/>
      </c>
      <c r="L397" s="7" t="str">
        <f t="shared" si="39"/>
        <v/>
      </c>
      <c r="M397" s="7"/>
      <c r="N397" s="7"/>
      <c r="O397" s="7"/>
      <c r="P397" s="7"/>
      <c r="Q397" s="7" t="str">
        <f t="shared" si="40"/>
        <v/>
      </c>
      <c r="R397" s="14"/>
      <c r="S397" s="7" t="str">
        <f t="shared" si="41"/>
        <v/>
      </c>
      <c r="T397" s="2"/>
    </row>
    <row r="398" spans="1:20" x14ac:dyDescent="0.25">
      <c r="A398" s="14"/>
      <c r="B398" s="14"/>
      <c r="C398" s="14"/>
      <c r="D398" s="14"/>
      <c r="E398" s="14"/>
      <c r="F398" s="10" t="str">
        <f>IFERROR(VLOOKUP(E398, 'Data References'!$C$3:$D$55, 2, FALSE),"")</f>
        <v/>
      </c>
      <c r="G398" s="10" t="str">
        <f>IFERROR(VLOOKUP(F398,'Data References'!$D$3:$E$55,2,FALSE),"")</f>
        <v/>
      </c>
      <c r="H398" s="10" t="str">
        <f t="shared" si="36"/>
        <v/>
      </c>
      <c r="I398" s="10" t="str">
        <f t="shared" si="37"/>
        <v/>
      </c>
      <c r="J398" s="10"/>
      <c r="K398" s="10" t="str">
        <f t="shared" si="38"/>
        <v/>
      </c>
      <c r="L398" s="7" t="str">
        <f t="shared" si="39"/>
        <v/>
      </c>
      <c r="M398" s="7"/>
      <c r="N398" s="7"/>
      <c r="O398" s="7"/>
      <c r="P398" s="7"/>
      <c r="Q398" s="7" t="str">
        <f t="shared" si="40"/>
        <v/>
      </c>
      <c r="R398" s="14"/>
      <c r="S398" s="7" t="str">
        <f t="shared" si="41"/>
        <v/>
      </c>
      <c r="T398" s="2"/>
    </row>
    <row r="399" spans="1:20" x14ac:dyDescent="0.25">
      <c r="A399" s="14"/>
      <c r="B399" s="14"/>
      <c r="C399" s="14"/>
      <c r="D399" s="14"/>
      <c r="E399" s="14"/>
      <c r="F399" s="10" t="str">
        <f>IFERROR(VLOOKUP(E399, 'Data References'!$C$3:$D$55, 2, FALSE),"")</f>
        <v/>
      </c>
      <c r="G399" s="10" t="str">
        <f>IFERROR(VLOOKUP(F399,'Data References'!$D$3:$E$55,2,FALSE),"")</f>
        <v/>
      </c>
      <c r="H399" s="10" t="str">
        <f t="shared" si="36"/>
        <v/>
      </c>
      <c r="I399" s="10" t="str">
        <f t="shared" si="37"/>
        <v/>
      </c>
      <c r="J399" s="10"/>
      <c r="K399" s="10" t="str">
        <f t="shared" si="38"/>
        <v/>
      </c>
      <c r="L399" s="7" t="str">
        <f t="shared" si="39"/>
        <v/>
      </c>
      <c r="M399" s="7"/>
      <c r="N399" s="7"/>
      <c r="O399" s="7"/>
      <c r="P399" s="7"/>
      <c r="Q399" s="7" t="str">
        <f t="shared" si="40"/>
        <v/>
      </c>
      <c r="R399" s="14"/>
      <c r="S399" s="7" t="str">
        <f t="shared" si="41"/>
        <v/>
      </c>
      <c r="T399" s="2"/>
    </row>
    <row r="400" spans="1:20" x14ac:dyDescent="0.25">
      <c r="A400" s="14"/>
      <c r="B400" s="14"/>
      <c r="C400" s="14"/>
      <c r="D400" s="14"/>
      <c r="E400" s="14"/>
      <c r="F400" s="10" t="str">
        <f>IFERROR(VLOOKUP(E400, 'Data References'!$C$3:$D$55, 2, FALSE),"")</f>
        <v/>
      </c>
      <c r="G400" s="10" t="str">
        <f>IFERROR(VLOOKUP(F400,'Data References'!$D$3:$E$55,2,FALSE),"")</f>
        <v/>
      </c>
      <c r="H400" s="10" t="str">
        <f t="shared" si="36"/>
        <v/>
      </c>
      <c r="I400" s="10" t="str">
        <f t="shared" si="37"/>
        <v/>
      </c>
      <c r="J400" s="10"/>
      <c r="K400" s="10" t="str">
        <f t="shared" si="38"/>
        <v/>
      </c>
      <c r="L400" s="7" t="str">
        <f t="shared" si="39"/>
        <v/>
      </c>
      <c r="M400" s="7"/>
      <c r="N400" s="7"/>
      <c r="O400" s="7"/>
      <c r="P400" s="7"/>
      <c r="Q400" s="7" t="str">
        <f t="shared" si="40"/>
        <v/>
      </c>
      <c r="R400" s="14"/>
      <c r="S400" s="7" t="str">
        <f t="shared" si="41"/>
        <v/>
      </c>
      <c r="T400" s="2"/>
    </row>
    <row r="401" spans="1:20" x14ac:dyDescent="0.25">
      <c r="A401" s="14"/>
      <c r="B401" s="14"/>
      <c r="C401" s="14"/>
      <c r="D401" s="14"/>
      <c r="E401" s="14"/>
      <c r="F401" s="10" t="str">
        <f>IFERROR(VLOOKUP(E401, 'Data References'!$C$3:$D$55, 2, FALSE),"")</f>
        <v/>
      </c>
      <c r="G401" s="10" t="str">
        <f>IFERROR(VLOOKUP(F401,'Data References'!$D$3:$E$55,2,FALSE),"")</f>
        <v/>
      </c>
      <c r="H401" s="10" t="str">
        <f t="shared" si="36"/>
        <v/>
      </c>
      <c r="I401" s="10" t="str">
        <f t="shared" si="37"/>
        <v/>
      </c>
      <c r="J401" s="10"/>
      <c r="K401" s="10" t="str">
        <f t="shared" si="38"/>
        <v/>
      </c>
      <c r="L401" s="7" t="str">
        <f t="shared" si="39"/>
        <v/>
      </c>
      <c r="M401" s="7"/>
      <c r="N401" s="7"/>
      <c r="O401" s="7"/>
      <c r="P401" s="7"/>
      <c r="Q401" s="7" t="str">
        <f t="shared" si="40"/>
        <v/>
      </c>
      <c r="R401" s="14"/>
      <c r="S401" s="7" t="str">
        <f t="shared" si="41"/>
        <v/>
      </c>
      <c r="T401" s="2"/>
    </row>
    <row r="402" spans="1:20" x14ac:dyDescent="0.25">
      <c r="A402" s="14"/>
      <c r="B402" s="14"/>
      <c r="C402" s="14"/>
      <c r="D402" s="14"/>
      <c r="E402" s="14"/>
      <c r="F402" s="10" t="str">
        <f>IFERROR(VLOOKUP(E402, 'Data References'!$C$3:$D$55, 2, FALSE),"")</f>
        <v/>
      </c>
      <c r="G402" s="10" t="str">
        <f>IFERROR(VLOOKUP(F402,'Data References'!$D$3:$E$55,2,FALSE),"")</f>
        <v/>
      </c>
      <c r="H402" s="10" t="str">
        <f t="shared" si="36"/>
        <v/>
      </c>
      <c r="I402" s="10" t="str">
        <f t="shared" si="37"/>
        <v/>
      </c>
      <c r="J402" s="10"/>
      <c r="K402" s="10" t="str">
        <f t="shared" si="38"/>
        <v/>
      </c>
      <c r="L402" s="7" t="str">
        <f t="shared" si="39"/>
        <v/>
      </c>
      <c r="M402" s="7"/>
      <c r="N402" s="7"/>
      <c r="O402" s="7"/>
      <c r="P402" s="7"/>
      <c r="Q402" s="7" t="str">
        <f t="shared" si="40"/>
        <v/>
      </c>
      <c r="R402" s="14"/>
      <c r="S402" s="7" t="str">
        <f t="shared" si="41"/>
        <v/>
      </c>
      <c r="T402" s="2"/>
    </row>
    <row r="403" spans="1:20" x14ac:dyDescent="0.25">
      <c r="A403" s="14"/>
      <c r="B403" s="14"/>
      <c r="C403" s="14"/>
      <c r="D403" s="14"/>
      <c r="E403" s="14"/>
      <c r="F403" s="10" t="str">
        <f>IFERROR(VLOOKUP(E403, 'Data References'!$C$3:$D$55, 2, FALSE),"")</f>
        <v/>
      </c>
      <c r="G403" s="10" t="str">
        <f>IFERROR(VLOOKUP(F403,'Data References'!$D$3:$E$55,2,FALSE),"")</f>
        <v/>
      </c>
      <c r="H403" s="10" t="str">
        <f t="shared" si="36"/>
        <v/>
      </c>
      <c r="I403" s="10" t="str">
        <f t="shared" si="37"/>
        <v/>
      </c>
      <c r="J403" s="10"/>
      <c r="K403" s="10" t="str">
        <f t="shared" si="38"/>
        <v/>
      </c>
      <c r="L403" s="7" t="str">
        <f t="shared" si="39"/>
        <v/>
      </c>
      <c r="M403" s="7"/>
      <c r="N403" s="7"/>
      <c r="O403" s="7"/>
      <c r="P403" s="7"/>
      <c r="Q403" s="7" t="str">
        <f t="shared" si="40"/>
        <v/>
      </c>
      <c r="R403" s="14"/>
      <c r="S403" s="7" t="str">
        <f t="shared" si="41"/>
        <v/>
      </c>
      <c r="T403" s="2"/>
    </row>
    <row r="404" spans="1:20" x14ac:dyDescent="0.25">
      <c r="A404" s="14"/>
      <c r="B404" s="14"/>
      <c r="C404" s="14"/>
      <c r="D404" s="14"/>
      <c r="E404" s="14"/>
      <c r="F404" s="10" t="str">
        <f>IFERROR(VLOOKUP(E404, 'Data References'!$C$3:$D$55, 2, FALSE),"")</f>
        <v/>
      </c>
      <c r="G404" s="10" t="str">
        <f>IFERROR(VLOOKUP(F404,'Data References'!$D$3:$E$55,2,FALSE),"")</f>
        <v/>
      </c>
      <c r="H404" s="10" t="str">
        <f t="shared" si="36"/>
        <v/>
      </c>
      <c r="I404" s="10" t="str">
        <f t="shared" si="37"/>
        <v/>
      </c>
      <c r="J404" s="10"/>
      <c r="K404" s="10" t="str">
        <f t="shared" si="38"/>
        <v/>
      </c>
      <c r="L404" s="7" t="str">
        <f t="shared" si="39"/>
        <v/>
      </c>
      <c r="M404" s="7"/>
      <c r="N404" s="7"/>
      <c r="O404" s="7"/>
      <c r="P404" s="7"/>
      <c r="Q404" s="7" t="str">
        <f t="shared" si="40"/>
        <v/>
      </c>
      <c r="R404" s="14"/>
      <c r="S404" s="7" t="str">
        <f t="shared" si="41"/>
        <v/>
      </c>
      <c r="T404" s="2"/>
    </row>
    <row r="405" spans="1:20" x14ac:dyDescent="0.25">
      <c r="A405" s="14"/>
      <c r="B405" s="14"/>
      <c r="C405" s="14"/>
      <c r="D405" s="14"/>
      <c r="E405" s="14"/>
      <c r="F405" s="10" t="str">
        <f>IFERROR(VLOOKUP(E405, 'Data References'!$C$3:$D$55, 2, FALSE),"")</f>
        <v/>
      </c>
      <c r="G405" s="10" t="str">
        <f>IFERROR(VLOOKUP(F405,'Data References'!$D$3:$E$55,2,FALSE),"")</f>
        <v/>
      </c>
      <c r="H405" s="10" t="str">
        <f t="shared" si="36"/>
        <v/>
      </c>
      <c r="I405" s="10" t="str">
        <f t="shared" si="37"/>
        <v/>
      </c>
      <c r="J405" s="10"/>
      <c r="K405" s="10" t="str">
        <f t="shared" si="38"/>
        <v/>
      </c>
      <c r="L405" s="7" t="str">
        <f t="shared" si="39"/>
        <v/>
      </c>
      <c r="M405" s="7"/>
      <c r="N405" s="7"/>
      <c r="O405" s="7"/>
      <c r="P405" s="7"/>
      <c r="Q405" s="7" t="str">
        <f t="shared" si="40"/>
        <v/>
      </c>
      <c r="R405" s="14"/>
      <c r="S405" s="7" t="str">
        <f t="shared" si="41"/>
        <v/>
      </c>
      <c r="T405" s="2"/>
    </row>
    <row r="406" spans="1:20" x14ac:dyDescent="0.25">
      <c r="A406" s="14"/>
      <c r="B406" s="14"/>
      <c r="C406" s="14"/>
      <c r="D406" s="14"/>
      <c r="E406" s="14"/>
      <c r="F406" s="10" t="str">
        <f>IFERROR(VLOOKUP(E406, 'Data References'!$C$3:$D$55, 2, FALSE),"")</f>
        <v/>
      </c>
      <c r="G406" s="10" t="str">
        <f>IFERROR(VLOOKUP(F406,'Data References'!$D$3:$E$55,2,FALSE),"")</f>
        <v/>
      </c>
      <c r="H406" s="10" t="str">
        <f t="shared" si="36"/>
        <v/>
      </c>
      <c r="I406" s="10" t="str">
        <f t="shared" si="37"/>
        <v/>
      </c>
      <c r="J406" s="10"/>
      <c r="K406" s="10" t="str">
        <f t="shared" si="38"/>
        <v/>
      </c>
      <c r="L406" s="7" t="str">
        <f t="shared" si="39"/>
        <v/>
      </c>
      <c r="M406" s="7"/>
      <c r="N406" s="7"/>
      <c r="O406" s="7"/>
      <c r="P406" s="7"/>
      <c r="Q406" s="7" t="str">
        <f t="shared" si="40"/>
        <v/>
      </c>
      <c r="R406" s="14"/>
      <c r="S406" s="7" t="str">
        <f t="shared" si="41"/>
        <v/>
      </c>
      <c r="T406" s="2"/>
    </row>
    <row r="407" spans="1:20" x14ac:dyDescent="0.25">
      <c r="A407" s="14"/>
      <c r="B407" s="14"/>
      <c r="C407" s="14"/>
      <c r="D407" s="14"/>
      <c r="E407" s="14"/>
      <c r="F407" s="10" t="str">
        <f>IFERROR(VLOOKUP(E407, 'Data References'!$C$3:$D$55, 2, FALSE),"")</f>
        <v/>
      </c>
      <c r="G407" s="10" t="str">
        <f>IFERROR(VLOOKUP(F407,'Data References'!$D$3:$E$55,2,FALSE),"")</f>
        <v/>
      </c>
      <c r="H407" s="10" t="str">
        <f t="shared" si="36"/>
        <v/>
      </c>
      <c r="I407" s="10" t="str">
        <f t="shared" si="37"/>
        <v/>
      </c>
      <c r="J407" s="10"/>
      <c r="K407" s="10" t="str">
        <f t="shared" si="38"/>
        <v/>
      </c>
      <c r="L407" s="7" t="str">
        <f t="shared" si="39"/>
        <v/>
      </c>
      <c r="M407" s="7"/>
      <c r="N407" s="7"/>
      <c r="O407" s="7"/>
      <c r="P407" s="7"/>
      <c r="Q407" s="7" t="str">
        <f t="shared" si="40"/>
        <v/>
      </c>
      <c r="R407" s="14"/>
      <c r="S407" s="7" t="str">
        <f t="shared" si="41"/>
        <v/>
      </c>
      <c r="T407" s="2"/>
    </row>
    <row r="408" spans="1:20" x14ac:dyDescent="0.25">
      <c r="A408" s="14"/>
      <c r="B408" s="14"/>
      <c r="C408" s="14"/>
      <c r="D408" s="14"/>
      <c r="E408" s="14"/>
      <c r="F408" s="10" t="str">
        <f>IFERROR(VLOOKUP(E408, 'Data References'!$C$3:$D$55, 2, FALSE),"")</f>
        <v/>
      </c>
      <c r="G408" s="10" t="str">
        <f>IFERROR(VLOOKUP(F408,'Data References'!$D$3:$E$55,2,FALSE),"")</f>
        <v/>
      </c>
      <c r="H408" s="10" t="str">
        <f t="shared" si="36"/>
        <v/>
      </c>
      <c r="I408" s="10" t="str">
        <f t="shared" si="37"/>
        <v/>
      </c>
      <c r="J408" s="10"/>
      <c r="K408" s="10" t="str">
        <f t="shared" si="38"/>
        <v/>
      </c>
      <c r="L408" s="7" t="str">
        <f t="shared" si="39"/>
        <v/>
      </c>
      <c r="M408" s="7"/>
      <c r="N408" s="7"/>
      <c r="O408" s="7"/>
      <c r="P408" s="7"/>
      <c r="Q408" s="7" t="str">
        <f t="shared" si="40"/>
        <v/>
      </c>
      <c r="R408" s="14"/>
      <c r="S408" s="7" t="str">
        <f t="shared" si="41"/>
        <v/>
      </c>
      <c r="T408" s="2"/>
    </row>
    <row r="409" spans="1:20" x14ac:dyDescent="0.25">
      <c r="A409" s="14"/>
      <c r="B409" s="14"/>
      <c r="C409" s="14"/>
      <c r="D409" s="14"/>
      <c r="E409" s="14"/>
      <c r="F409" s="10" t="str">
        <f>IFERROR(VLOOKUP(E409, 'Data References'!$C$3:$D$55, 2, FALSE),"")</f>
        <v/>
      </c>
      <c r="G409" s="10" t="str">
        <f>IFERROR(VLOOKUP(F409,'Data References'!$D$3:$E$55,2,FALSE),"")</f>
        <v/>
      </c>
      <c r="H409" s="10" t="str">
        <f t="shared" si="36"/>
        <v/>
      </c>
      <c r="I409" s="10" t="str">
        <f t="shared" si="37"/>
        <v/>
      </c>
      <c r="J409" s="10"/>
      <c r="K409" s="10" t="str">
        <f t="shared" si="38"/>
        <v/>
      </c>
      <c r="L409" s="7" t="str">
        <f t="shared" si="39"/>
        <v/>
      </c>
      <c r="M409" s="7"/>
      <c r="N409" s="7"/>
      <c r="O409" s="7"/>
      <c r="P409" s="7"/>
      <c r="Q409" s="7" t="str">
        <f t="shared" si="40"/>
        <v/>
      </c>
      <c r="R409" s="14"/>
      <c r="S409" s="7" t="str">
        <f t="shared" si="41"/>
        <v/>
      </c>
      <c r="T409" s="2"/>
    </row>
    <row r="410" spans="1:20" x14ac:dyDescent="0.25">
      <c r="A410" s="14"/>
      <c r="B410" s="14"/>
      <c r="C410" s="14"/>
      <c r="D410" s="14"/>
      <c r="E410" s="14"/>
      <c r="F410" s="10" t="str">
        <f>IFERROR(VLOOKUP(E410, 'Data References'!$C$3:$D$55, 2, FALSE),"")</f>
        <v/>
      </c>
      <c r="G410" s="10" t="str">
        <f>IFERROR(VLOOKUP(F410,'Data References'!$D$3:$E$55,2,FALSE),"")</f>
        <v/>
      </c>
      <c r="H410" s="10" t="str">
        <f t="shared" si="36"/>
        <v/>
      </c>
      <c r="I410" s="10" t="str">
        <f t="shared" si="37"/>
        <v/>
      </c>
      <c r="J410" s="10"/>
      <c r="K410" s="10" t="str">
        <f t="shared" si="38"/>
        <v/>
      </c>
      <c r="L410" s="7" t="str">
        <f t="shared" si="39"/>
        <v/>
      </c>
      <c r="M410" s="7"/>
      <c r="N410" s="7"/>
      <c r="O410" s="7"/>
      <c r="P410" s="7"/>
      <c r="Q410" s="7" t="str">
        <f t="shared" si="40"/>
        <v/>
      </c>
      <c r="R410" s="14"/>
      <c r="S410" s="7" t="str">
        <f t="shared" si="41"/>
        <v/>
      </c>
      <c r="T410" s="2"/>
    </row>
    <row r="411" spans="1:20" x14ac:dyDescent="0.25">
      <c r="A411" s="14"/>
      <c r="B411" s="14"/>
      <c r="C411" s="14"/>
      <c r="D411" s="14"/>
      <c r="E411" s="14"/>
      <c r="F411" s="10" t="str">
        <f>IFERROR(VLOOKUP(E411, 'Data References'!$C$3:$D$55, 2, FALSE),"")</f>
        <v/>
      </c>
      <c r="G411" s="10" t="str">
        <f>IFERROR(VLOOKUP(F411,'Data References'!$D$3:$E$55,2,FALSE),"")</f>
        <v/>
      </c>
      <c r="H411" s="10" t="str">
        <f t="shared" si="36"/>
        <v/>
      </c>
      <c r="I411" s="10" t="str">
        <f t="shared" si="37"/>
        <v/>
      </c>
      <c r="J411" s="10"/>
      <c r="K411" s="10" t="str">
        <f t="shared" si="38"/>
        <v/>
      </c>
      <c r="L411" s="7" t="str">
        <f t="shared" si="39"/>
        <v/>
      </c>
      <c r="M411" s="7"/>
      <c r="N411" s="7"/>
      <c r="O411" s="7"/>
      <c r="P411" s="7"/>
      <c r="Q411" s="7" t="str">
        <f t="shared" si="40"/>
        <v/>
      </c>
      <c r="R411" s="14"/>
      <c r="S411" s="7" t="str">
        <f t="shared" si="41"/>
        <v/>
      </c>
      <c r="T411" s="2"/>
    </row>
    <row r="412" spans="1:20" x14ac:dyDescent="0.25">
      <c r="A412" s="14"/>
      <c r="B412" s="14"/>
      <c r="C412" s="14"/>
      <c r="D412" s="14"/>
      <c r="E412" s="14"/>
      <c r="F412" s="10" t="str">
        <f>IFERROR(VLOOKUP(E412, 'Data References'!$C$3:$D$55, 2, FALSE),"")</f>
        <v/>
      </c>
      <c r="G412" s="10" t="str">
        <f>IFERROR(VLOOKUP(F412,'Data References'!$D$3:$E$55,2,FALSE),"")</f>
        <v/>
      </c>
      <c r="H412" s="10" t="str">
        <f t="shared" si="36"/>
        <v/>
      </c>
      <c r="I412" s="10" t="str">
        <f t="shared" si="37"/>
        <v/>
      </c>
      <c r="J412" s="10"/>
      <c r="K412" s="10" t="str">
        <f t="shared" si="38"/>
        <v/>
      </c>
      <c r="L412" s="7" t="str">
        <f t="shared" si="39"/>
        <v/>
      </c>
      <c r="M412" s="7"/>
      <c r="N412" s="7"/>
      <c r="O412" s="7"/>
      <c r="P412" s="7"/>
      <c r="Q412" s="7" t="str">
        <f t="shared" si="40"/>
        <v/>
      </c>
      <c r="R412" s="14"/>
      <c r="S412" s="7" t="str">
        <f t="shared" si="41"/>
        <v/>
      </c>
      <c r="T412" s="2"/>
    </row>
    <row r="413" spans="1:20" x14ac:dyDescent="0.25">
      <c r="A413" s="14"/>
      <c r="B413" s="14"/>
      <c r="C413" s="14"/>
      <c r="D413" s="14"/>
      <c r="E413" s="14"/>
      <c r="F413" s="10" t="str">
        <f>IFERROR(VLOOKUP(E413, 'Data References'!$C$3:$D$55, 2, FALSE),"")</f>
        <v/>
      </c>
      <c r="G413" s="10" t="str">
        <f>IFERROR(VLOOKUP(F413,'Data References'!$D$3:$E$55,2,FALSE),"")</f>
        <v/>
      </c>
      <c r="H413" s="10" t="str">
        <f t="shared" si="36"/>
        <v/>
      </c>
      <c r="I413" s="10" t="str">
        <f t="shared" si="37"/>
        <v/>
      </c>
      <c r="J413" s="10"/>
      <c r="K413" s="10" t="str">
        <f t="shared" si="38"/>
        <v/>
      </c>
      <c r="L413" s="7" t="str">
        <f t="shared" si="39"/>
        <v/>
      </c>
      <c r="M413" s="7"/>
      <c r="N413" s="7"/>
      <c r="O413" s="7"/>
      <c r="P413" s="7"/>
      <c r="Q413" s="7" t="str">
        <f t="shared" si="40"/>
        <v/>
      </c>
      <c r="R413" s="14"/>
      <c r="S413" s="7" t="str">
        <f t="shared" si="41"/>
        <v/>
      </c>
      <c r="T413" s="2"/>
    </row>
    <row r="414" spans="1:20" x14ac:dyDescent="0.25">
      <c r="A414" s="14"/>
      <c r="B414" s="14"/>
      <c r="C414" s="14"/>
      <c r="D414" s="14"/>
      <c r="E414" s="14"/>
      <c r="F414" s="10" t="str">
        <f>IFERROR(VLOOKUP(E414, 'Data References'!$C$3:$D$55, 2, FALSE),"")</f>
        <v/>
      </c>
      <c r="G414" s="10" t="str">
        <f>IFERROR(VLOOKUP(F414,'Data References'!$D$3:$E$55,2,FALSE),"")</f>
        <v/>
      </c>
      <c r="H414" s="10" t="str">
        <f t="shared" si="36"/>
        <v/>
      </c>
      <c r="I414" s="10" t="str">
        <f t="shared" si="37"/>
        <v/>
      </c>
      <c r="J414" s="10"/>
      <c r="K414" s="10" t="str">
        <f t="shared" si="38"/>
        <v/>
      </c>
      <c r="L414" s="7" t="str">
        <f t="shared" si="39"/>
        <v/>
      </c>
      <c r="M414" s="7"/>
      <c r="N414" s="7"/>
      <c r="O414" s="7"/>
      <c r="P414" s="7"/>
      <c r="Q414" s="7" t="str">
        <f t="shared" si="40"/>
        <v/>
      </c>
      <c r="R414" s="14"/>
      <c r="S414" s="7" t="str">
        <f t="shared" si="41"/>
        <v/>
      </c>
      <c r="T414" s="2"/>
    </row>
    <row r="415" spans="1:20" x14ac:dyDescent="0.25">
      <c r="A415" s="14"/>
      <c r="B415" s="14"/>
      <c r="C415" s="14"/>
      <c r="D415" s="14"/>
      <c r="E415" s="14"/>
      <c r="F415" s="10" t="str">
        <f>IFERROR(VLOOKUP(E415, 'Data References'!$C$3:$D$55, 2, FALSE),"")</f>
        <v/>
      </c>
      <c r="G415" s="10" t="str">
        <f>IFERROR(VLOOKUP(F415,'Data References'!$D$3:$E$55,2,FALSE),"")</f>
        <v/>
      </c>
      <c r="H415" s="10" t="str">
        <f t="shared" si="36"/>
        <v/>
      </c>
      <c r="I415" s="10" t="str">
        <f t="shared" si="37"/>
        <v/>
      </c>
      <c r="J415" s="10"/>
      <c r="K415" s="10" t="str">
        <f t="shared" si="38"/>
        <v/>
      </c>
      <c r="L415" s="7" t="str">
        <f t="shared" si="39"/>
        <v/>
      </c>
      <c r="M415" s="7"/>
      <c r="N415" s="7"/>
      <c r="O415" s="7"/>
      <c r="P415" s="7"/>
      <c r="Q415" s="7" t="str">
        <f t="shared" si="40"/>
        <v/>
      </c>
      <c r="R415" s="14"/>
      <c r="S415" s="7" t="str">
        <f t="shared" si="41"/>
        <v/>
      </c>
      <c r="T415" s="2"/>
    </row>
    <row r="416" spans="1:20" x14ac:dyDescent="0.25">
      <c r="A416" s="14"/>
      <c r="B416" s="14"/>
      <c r="C416" s="14"/>
      <c r="D416" s="14"/>
      <c r="E416" s="14"/>
      <c r="F416" s="10" t="str">
        <f>IFERROR(VLOOKUP(E416, 'Data References'!$C$3:$D$55, 2, FALSE),"")</f>
        <v/>
      </c>
      <c r="G416" s="10" t="str">
        <f>IFERROR(VLOOKUP(F416,'Data References'!$D$3:$E$55,2,FALSE),"")</f>
        <v/>
      </c>
      <c r="H416" s="10" t="str">
        <f t="shared" si="36"/>
        <v/>
      </c>
      <c r="I416" s="10" t="str">
        <f t="shared" si="37"/>
        <v/>
      </c>
      <c r="J416" s="10"/>
      <c r="K416" s="10" t="str">
        <f t="shared" si="38"/>
        <v/>
      </c>
      <c r="L416" s="7" t="str">
        <f t="shared" si="39"/>
        <v/>
      </c>
      <c r="M416" s="7"/>
      <c r="N416" s="7"/>
      <c r="O416" s="7"/>
      <c r="P416" s="7"/>
      <c r="Q416" s="7" t="str">
        <f t="shared" si="40"/>
        <v/>
      </c>
      <c r="R416" s="14"/>
      <c r="S416" s="7" t="str">
        <f t="shared" si="41"/>
        <v/>
      </c>
      <c r="T416" s="2"/>
    </row>
    <row r="417" spans="1:20" x14ac:dyDescent="0.25">
      <c r="A417" s="14"/>
      <c r="B417" s="14"/>
      <c r="C417" s="14"/>
      <c r="D417" s="14"/>
      <c r="E417" s="14"/>
      <c r="F417" s="10" t="str">
        <f>IFERROR(VLOOKUP(E417, 'Data References'!$C$3:$D$55, 2, FALSE),"")</f>
        <v/>
      </c>
      <c r="G417" s="10" t="str">
        <f>IFERROR(VLOOKUP(F417,'Data References'!$D$3:$E$55,2,FALSE),"")</f>
        <v/>
      </c>
      <c r="H417" s="10" t="str">
        <f t="shared" si="36"/>
        <v/>
      </c>
      <c r="I417" s="10" t="str">
        <f t="shared" si="37"/>
        <v/>
      </c>
      <c r="J417" s="10"/>
      <c r="K417" s="10" t="str">
        <f t="shared" si="38"/>
        <v/>
      </c>
      <c r="L417" s="7" t="str">
        <f t="shared" si="39"/>
        <v/>
      </c>
      <c r="M417" s="7"/>
      <c r="N417" s="7"/>
      <c r="O417" s="7"/>
      <c r="P417" s="7"/>
      <c r="Q417" s="7" t="str">
        <f t="shared" si="40"/>
        <v/>
      </c>
      <c r="R417" s="14"/>
      <c r="S417" s="7" t="str">
        <f t="shared" si="41"/>
        <v/>
      </c>
      <c r="T417" s="2"/>
    </row>
    <row r="418" spans="1:20" x14ac:dyDescent="0.25">
      <c r="A418" s="14"/>
      <c r="B418" s="14"/>
      <c r="C418" s="14"/>
      <c r="D418" s="14"/>
      <c r="E418" s="14"/>
      <c r="F418" s="10" t="str">
        <f>IFERROR(VLOOKUP(E418, 'Data References'!$C$3:$D$55, 2, FALSE),"")</f>
        <v/>
      </c>
      <c r="G418" s="10" t="str">
        <f>IFERROR(VLOOKUP(F418,'Data References'!$D$3:$E$55,2,FALSE),"")</f>
        <v/>
      </c>
      <c r="H418" s="10" t="str">
        <f t="shared" si="36"/>
        <v/>
      </c>
      <c r="I418" s="10" t="str">
        <f t="shared" si="37"/>
        <v/>
      </c>
      <c r="J418" s="10"/>
      <c r="K418" s="10" t="str">
        <f t="shared" si="38"/>
        <v/>
      </c>
      <c r="L418" s="7" t="str">
        <f t="shared" si="39"/>
        <v/>
      </c>
      <c r="M418" s="7"/>
      <c r="N418" s="7"/>
      <c r="O418" s="7"/>
      <c r="P418" s="7"/>
      <c r="Q418" s="7" t="str">
        <f t="shared" si="40"/>
        <v/>
      </c>
      <c r="R418" s="14"/>
      <c r="S418" s="7" t="str">
        <f t="shared" si="41"/>
        <v/>
      </c>
      <c r="T418" s="2"/>
    </row>
    <row r="419" spans="1:20" x14ac:dyDescent="0.25">
      <c r="A419" s="14"/>
      <c r="B419" s="14"/>
      <c r="C419" s="14"/>
      <c r="D419" s="14"/>
      <c r="E419" s="14"/>
      <c r="F419" s="10" t="str">
        <f>IFERROR(VLOOKUP(E419, 'Data References'!$C$3:$D$55, 2, FALSE),"")</f>
        <v/>
      </c>
      <c r="G419" s="10" t="str">
        <f>IFERROR(VLOOKUP(F419,'Data References'!$D$3:$E$55,2,FALSE),"")</f>
        <v/>
      </c>
      <c r="H419" s="10" t="str">
        <f t="shared" si="36"/>
        <v/>
      </c>
      <c r="I419" s="10" t="str">
        <f t="shared" si="37"/>
        <v/>
      </c>
      <c r="J419" s="10"/>
      <c r="K419" s="10" t="str">
        <f t="shared" si="38"/>
        <v/>
      </c>
      <c r="L419" s="7" t="str">
        <f t="shared" si="39"/>
        <v/>
      </c>
      <c r="M419" s="7"/>
      <c r="N419" s="7"/>
      <c r="O419" s="7"/>
      <c r="P419" s="7"/>
      <c r="Q419" s="7" t="str">
        <f t="shared" si="40"/>
        <v/>
      </c>
      <c r="R419" s="14"/>
      <c r="S419" s="7" t="str">
        <f t="shared" si="41"/>
        <v/>
      </c>
      <c r="T419" s="2"/>
    </row>
    <row r="420" spans="1:20" x14ac:dyDescent="0.25">
      <c r="A420" s="14"/>
      <c r="B420" s="14"/>
      <c r="C420" s="14"/>
      <c r="D420" s="14"/>
      <c r="E420" s="14"/>
      <c r="F420" s="10" t="str">
        <f>IFERROR(VLOOKUP(E420, 'Data References'!$C$3:$D$55, 2, FALSE),"")</f>
        <v/>
      </c>
      <c r="G420" s="10" t="str">
        <f>IFERROR(VLOOKUP(F420,'Data References'!$D$3:$E$55,2,FALSE),"")</f>
        <v/>
      </c>
      <c r="H420" s="10" t="str">
        <f t="shared" si="36"/>
        <v/>
      </c>
      <c r="I420" s="10" t="str">
        <f t="shared" si="37"/>
        <v/>
      </c>
      <c r="J420" s="10"/>
      <c r="K420" s="10" t="str">
        <f t="shared" si="38"/>
        <v/>
      </c>
      <c r="L420" s="7" t="str">
        <f t="shared" si="39"/>
        <v/>
      </c>
      <c r="M420" s="7"/>
      <c r="N420" s="7"/>
      <c r="O420" s="7"/>
      <c r="P420" s="7"/>
      <c r="Q420" s="7" t="str">
        <f t="shared" si="40"/>
        <v/>
      </c>
      <c r="R420" s="14"/>
      <c r="S420" s="7" t="str">
        <f t="shared" si="41"/>
        <v/>
      </c>
      <c r="T420" s="2"/>
    </row>
    <row r="421" spans="1:20" x14ac:dyDescent="0.25">
      <c r="A421" s="14"/>
      <c r="B421" s="14"/>
      <c r="C421" s="14"/>
      <c r="D421" s="14"/>
      <c r="E421" s="14"/>
      <c r="F421" s="10" t="str">
        <f>IFERROR(VLOOKUP(E421, 'Data References'!$C$3:$D$55, 2, FALSE),"")</f>
        <v/>
      </c>
      <c r="G421" s="10" t="str">
        <f>IFERROR(VLOOKUP(F421,'Data References'!$D$3:$E$55,2,FALSE),"")</f>
        <v/>
      </c>
      <c r="H421" s="10" t="str">
        <f t="shared" si="36"/>
        <v/>
      </c>
      <c r="I421" s="10" t="str">
        <f t="shared" si="37"/>
        <v/>
      </c>
      <c r="J421" s="10"/>
      <c r="K421" s="10" t="str">
        <f t="shared" si="38"/>
        <v/>
      </c>
      <c r="L421" s="7" t="str">
        <f t="shared" si="39"/>
        <v/>
      </c>
      <c r="M421" s="7"/>
      <c r="N421" s="7"/>
      <c r="O421" s="7"/>
      <c r="P421" s="7"/>
      <c r="Q421" s="7" t="str">
        <f t="shared" si="40"/>
        <v/>
      </c>
      <c r="R421" s="14"/>
      <c r="S421" s="7" t="str">
        <f t="shared" si="41"/>
        <v/>
      </c>
      <c r="T421" s="2"/>
    </row>
    <row r="422" spans="1:20" x14ac:dyDescent="0.25">
      <c r="A422" s="14"/>
      <c r="B422" s="14"/>
      <c r="C422" s="14"/>
      <c r="D422" s="14"/>
      <c r="E422" s="14"/>
      <c r="F422" s="10" t="str">
        <f>IFERROR(VLOOKUP(E422, 'Data References'!$C$3:$D$55, 2, FALSE),"")</f>
        <v/>
      </c>
      <c r="G422" s="10" t="str">
        <f>IFERROR(VLOOKUP(F422,'Data References'!$D$3:$E$55,2,FALSE),"")</f>
        <v/>
      </c>
      <c r="H422" s="10" t="str">
        <f t="shared" si="36"/>
        <v/>
      </c>
      <c r="I422" s="10" t="str">
        <f t="shared" si="37"/>
        <v/>
      </c>
      <c r="J422" s="10"/>
      <c r="K422" s="10" t="str">
        <f t="shared" si="38"/>
        <v/>
      </c>
      <c r="L422" s="7" t="str">
        <f t="shared" si="39"/>
        <v/>
      </c>
      <c r="M422" s="7"/>
      <c r="N422" s="7"/>
      <c r="O422" s="7"/>
      <c r="P422" s="7"/>
      <c r="Q422" s="7" t="str">
        <f t="shared" si="40"/>
        <v/>
      </c>
      <c r="R422" s="14"/>
      <c r="S422" s="7" t="str">
        <f t="shared" si="41"/>
        <v/>
      </c>
      <c r="T422" s="2"/>
    </row>
    <row r="423" spans="1:20" x14ac:dyDescent="0.25">
      <c r="A423" s="14"/>
      <c r="B423" s="14"/>
      <c r="C423" s="14"/>
      <c r="D423" s="14"/>
      <c r="E423" s="14"/>
      <c r="F423" s="10" t="str">
        <f>IFERROR(VLOOKUP(E423, 'Data References'!$C$3:$D$55, 2, FALSE),"")</f>
        <v/>
      </c>
      <c r="G423" s="10" t="str">
        <f>IFERROR(VLOOKUP(F423,'Data References'!$D$3:$E$55,2,FALSE),"")</f>
        <v/>
      </c>
      <c r="H423" s="10" t="str">
        <f t="shared" si="36"/>
        <v/>
      </c>
      <c r="I423" s="10" t="str">
        <f t="shared" si="37"/>
        <v/>
      </c>
      <c r="J423" s="10"/>
      <c r="K423" s="10" t="str">
        <f t="shared" si="38"/>
        <v/>
      </c>
      <c r="L423" s="7" t="str">
        <f t="shared" si="39"/>
        <v/>
      </c>
      <c r="M423" s="7"/>
      <c r="N423" s="7"/>
      <c r="O423" s="7"/>
      <c r="P423" s="7"/>
      <c r="Q423" s="7" t="str">
        <f t="shared" si="40"/>
        <v/>
      </c>
      <c r="R423" s="14"/>
      <c r="S423" s="7" t="str">
        <f t="shared" si="41"/>
        <v/>
      </c>
      <c r="T423" s="2"/>
    </row>
    <row r="424" spans="1:20" x14ac:dyDescent="0.25">
      <c r="A424" s="14"/>
      <c r="B424" s="14"/>
      <c r="C424" s="14"/>
      <c r="D424" s="14"/>
      <c r="E424" s="14"/>
      <c r="F424" s="10" t="str">
        <f>IFERROR(VLOOKUP(E424, 'Data References'!$C$3:$D$55, 2, FALSE),"")</f>
        <v/>
      </c>
      <c r="G424" s="10" t="str">
        <f>IFERROR(VLOOKUP(F424,'Data References'!$D$3:$E$55,2,FALSE),"")</f>
        <v/>
      </c>
      <c r="H424" s="10" t="str">
        <f t="shared" si="36"/>
        <v/>
      </c>
      <c r="I424" s="10" t="str">
        <f t="shared" si="37"/>
        <v/>
      </c>
      <c r="J424" s="10"/>
      <c r="K424" s="10" t="str">
        <f t="shared" si="38"/>
        <v/>
      </c>
      <c r="L424" s="7" t="str">
        <f t="shared" si="39"/>
        <v/>
      </c>
      <c r="M424" s="7"/>
      <c r="N424" s="7"/>
      <c r="O424" s="7"/>
      <c r="P424" s="7"/>
      <c r="Q424" s="7" t="str">
        <f t="shared" si="40"/>
        <v/>
      </c>
      <c r="R424" s="14"/>
      <c r="S424" s="7" t="str">
        <f t="shared" si="41"/>
        <v/>
      </c>
      <c r="T424" s="2"/>
    </row>
    <row r="425" spans="1:20" x14ac:dyDescent="0.25">
      <c r="A425" s="14"/>
      <c r="B425" s="14"/>
      <c r="C425" s="14"/>
      <c r="D425" s="14"/>
      <c r="E425" s="14"/>
      <c r="F425" s="10" t="str">
        <f>IFERROR(VLOOKUP(E425, 'Data References'!$C$3:$D$55, 2, FALSE),"")</f>
        <v/>
      </c>
      <c r="G425" s="10" t="str">
        <f>IFERROR(VLOOKUP(F425,'Data References'!$D$3:$E$55,2,FALSE),"")</f>
        <v/>
      </c>
      <c r="H425" s="10" t="str">
        <f t="shared" si="36"/>
        <v/>
      </c>
      <c r="I425" s="10" t="str">
        <f t="shared" si="37"/>
        <v/>
      </c>
      <c r="J425" s="10"/>
      <c r="K425" s="10" t="str">
        <f t="shared" si="38"/>
        <v/>
      </c>
      <c r="L425" s="7" t="str">
        <f t="shared" si="39"/>
        <v/>
      </c>
      <c r="M425" s="7"/>
      <c r="N425" s="7"/>
      <c r="O425" s="7"/>
      <c r="P425" s="7"/>
      <c r="Q425" s="7" t="str">
        <f t="shared" si="40"/>
        <v/>
      </c>
      <c r="R425" s="14"/>
      <c r="S425" s="7" t="str">
        <f t="shared" si="41"/>
        <v/>
      </c>
      <c r="T425" s="2"/>
    </row>
    <row r="426" spans="1:20" x14ac:dyDescent="0.25">
      <c r="A426" s="14"/>
      <c r="B426" s="14"/>
      <c r="C426" s="14"/>
      <c r="D426" s="14"/>
      <c r="E426" s="14"/>
      <c r="F426" s="10" t="str">
        <f>IFERROR(VLOOKUP(E426, 'Data References'!$C$3:$D$55, 2, FALSE),"")</f>
        <v/>
      </c>
      <c r="G426" s="10" t="str">
        <f>IFERROR(VLOOKUP(F426,'Data References'!$D$3:$E$55,2,FALSE),"")</f>
        <v/>
      </c>
      <c r="H426" s="10" t="str">
        <f t="shared" si="36"/>
        <v/>
      </c>
      <c r="I426" s="10" t="str">
        <f t="shared" si="37"/>
        <v/>
      </c>
      <c r="J426" s="10"/>
      <c r="K426" s="10" t="str">
        <f t="shared" si="38"/>
        <v/>
      </c>
      <c r="L426" s="7" t="str">
        <f t="shared" si="39"/>
        <v/>
      </c>
      <c r="M426" s="7"/>
      <c r="N426" s="7"/>
      <c r="O426" s="7"/>
      <c r="P426" s="7"/>
      <c r="Q426" s="7" t="str">
        <f t="shared" si="40"/>
        <v/>
      </c>
      <c r="R426" s="14"/>
      <c r="S426" s="7" t="str">
        <f t="shared" si="41"/>
        <v/>
      </c>
      <c r="T426" s="2"/>
    </row>
    <row r="427" spans="1:20" x14ac:dyDescent="0.25">
      <c r="A427" s="14"/>
      <c r="B427" s="14"/>
      <c r="C427" s="14"/>
      <c r="D427" s="14"/>
      <c r="E427" s="14"/>
      <c r="F427" s="10" t="str">
        <f>IFERROR(VLOOKUP(E427, 'Data References'!$C$3:$D$55, 2, FALSE),"")</f>
        <v/>
      </c>
      <c r="G427" s="10" t="str">
        <f>IFERROR(VLOOKUP(F427,'Data References'!$D$3:$E$55,2,FALSE),"")</f>
        <v/>
      </c>
      <c r="H427" s="10" t="str">
        <f t="shared" si="36"/>
        <v/>
      </c>
      <c r="I427" s="10" t="str">
        <f t="shared" si="37"/>
        <v/>
      </c>
      <c r="J427" s="10"/>
      <c r="K427" s="10" t="str">
        <f t="shared" si="38"/>
        <v/>
      </c>
      <c r="L427" s="7" t="str">
        <f t="shared" si="39"/>
        <v/>
      </c>
      <c r="M427" s="7"/>
      <c r="N427" s="7"/>
      <c r="O427" s="7"/>
      <c r="P427" s="7"/>
      <c r="Q427" s="7" t="str">
        <f t="shared" si="40"/>
        <v/>
      </c>
      <c r="R427" s="14"/>
      <c r="S427" s="7" t="str">
        <f t="shared" si="41"/>
        <v/>
      </c>
      <c r="T427" s="2"/>
    </row>
    <row r="428" spans="1:20" x14ac:dyDescent="0.25">
      <c r="A428" s="14"/>
      <c r="B428" s="14"/>
      <c r="C428" s="14"/>
      <c r="D428" s="14"/>
      <c r="E428" s="14"/>
      <c r="F428" s="10" t="str">
        <f>IFERROR(VLOOKUP(E428, 'Data References'!$C$3:$D$55, 2, FALSE),"")</f>
        <v/>
      </c>
      <c r="G428" s="10" t="str">
        <f>IFERROR(VLOOKUP(F428,'Data References'!$D$3:$E$55,2,FALSE),"")</f>
        <v/>
      </c>
      <c r="H428" s="10" t="str">
        <f t="shared" si="36"/>
        <v/>
      </c>
      <c r="I428" s="10" t="str">
        <f t="shared" si="37"/>
        <v/>
      </c>
      <c r="J428" s="10"/>
      <c r="K428" s="10" t="str">
        <f t="shared" si="38"/>
        <v/>
      </c>
      <c r="L428" s="7" t="str">
        <f t="shared" si="39"/>
        <v/>
      </c>
      <c r="M428" s="7"/>
      <c r="N428" s="7"/>
      <c r="O428" s="7"/>
      <c r="P428" s="7"/>
      <c r="Q428" s="7" t="str">
        <f t="shared" si="40"/>
        <v/>
      </c>
      <c r="R428" s="14"/>
      <c r="S428" s="7" t="str">
        <f t="shared" si="41"/>
        <v/>
      </c>
      <c r="T428" s="2"/>
    </row>
    <row r="429" spans="1:20" x14ac:dyDescent="0.25">
      <c r="A429" s="14"/>
      <c r="B429" s="14"/>
      <c r="C429" s="14"/>
      <c r="D429" s="14"/>
      <c r="E429" s="14"/>
      <c r="F429" s="10" t="str">
        <f>IFERROR(VLOOKUP(E429, 'Data References'!$C$3:$D$55, 2, FALSE),"")</f>
        <v/>
      </c>
      <c r="G429" s="10" t="str">
        <f>IFERROR(VLOOKUP(F429,'Data References'!$D$3:$E$55,2,FALSE),"")</f>
        <v/>
      </c>
      <c r="H429" s="10" t="str">
        <f t="shared" si="36"/>
        <v/>
      </c>
      <c r="I429" s="10" t="str">
        <f t="shared" si="37"/>
        <v/>
      </c>
      <c r="J429" s="10"/>
      <c r="K429" s="10" t="str">
        <f t="shared" si="38"/>
        <v/>
      </c>
      <c r="L429" s="7" t="str">
        <f t="shared" si="39"/>
        <v/>
      </c>
      <c r="M429" s="7"/>
      <c r="N429" s="7"/>
      <c r="O429" s="7"/>
      <c r="P429" s="7"/>
      <c r="Q429" s="7" t="str">
        <f t="shared" si="40"/>
        <v/>
      </c>
      <c r="R429" s="14"/>
      <c r="S429" s="7" t="str">
        <f t="shared" si="41"/>
        <v/>
      </c>
      <c r="T429" s="2"/>
    </row>
    <row r="430" spans="1:20" x14ac:dyDescent="0.25">
      <c r="A430" s="14"/>
      <c r="B430" s="14"/>
      <c r="C430" s="14"/>
      <c r="D430" s="14"/>
      <c r="E430" s="14"/>
      <c r="F430" s="10" t="str">
        <f>IFERROR(VLOOKUP(E430, 'Data References'!$C$3:$D$55, 2, FALSE),"")</f>
        <v/>
      </c>
      <c r="G430" s="10" t="str">
        <f>IFERROR(VLOOKUP(F430,'Data References'!$D$3:$E$55,2,FALSE),"")</f>
        <v/>
      </c>
      <c r="H430" s="10" t="str">
        <f t="shared" si="36"/>
        <v/>
      </c>
      <c r="I430" s="10" t="str">
        <f t="shared" si="37"/>
        <v/>
      </c>
      <c r="J430" s="10"/>
      <c r="K430" s="10" t="str">
        <f t="shared" si="38"/>
        <v/>
      </c>
      <c r="L430" s="7" t="str">
        <f t="shared" si="39"/>
        <v/>
      </c>
      <c r="M430" s="7"/>
      <c r="N430" s="7"/>
      <c r="O430" s="7"/>
      <c r="P430" s="7"/>
      <c r="Q430" s="7" t="str">
        <f t="shared" si="40"/>
        <v/>
      </c>
      <c r="R430" s="14"/>
      <c r="S430" s="7" t="str">
        <f t="shared" si="41"/>
        <v/>
      </c>
      <c r="T430" s="2"/>
    </row>
    <row r="431" spans="1:20" x14ac:dyDescent="0.25">
      <c r="A431" s="14"/>
      <c r="B431" s="14"/>
      <c r="C431" s="14"/>
      <c r="D431" s="14"/>
      <c r="E431" s="14"/>
      <c r="F431" s="10" t="str">
        <f>IFERROR(VLOOKUP(E431, 'Data References'!$C$3:$D$55, 2, FALSE),"")</f>
        <v/>
      </c>
      <c r="G431" s="10" t="str">
        <f>IFERROR(VLOOKUP(F431,'Data References'!$D$3:$E$55,2,FALSE),"")</f>
        <v/>
      </c>
      <c r="H431" s="10" t="str">
        <f t="shared" si="36"/>
        <v/>
      </c>
      <c r="I431" s="10" t="str">
        <f t="shared" si="37"/>
        <v/>
      </c>
      <c r="J431" s="10"/>
      <c r="K431" s="10" t="str">
        <f t="shared" si="38"/>
        <v/>
      </c>
      <c r="L431" s="7" t="str">
        <f t="shared" si="39"/>
        <v/>
      </c>
      <c r="M431" s="7"/>
      <c r="N431" s="7"/>
      <c r="O431" s="7"/>
      <c r="P431" s="7"/>
      <c r="Q431" s="7" t="str">
        <f t="shared" si="40"/>
        <v/>
      </c>
      <c r="R431" s="14"/>
      <c r="S431" s="7" t="str">
        <f t="shared" si="41"/>
        <v/>
      </c>
      <c r="T431" s="2"/>
    </row>
    <row r="432" spans="1:20" x14ac:dyDescent="0.25">
      <c r="A432" s="14"/>
      <c r="B432" s="14"/>
      <c r="C432" s="14"/>
      <c r="D432" s="14"/>
      <c r="E432" s="14"/>
      <c r="F432" s="10" t="str">
        <f>IFERROR(VLOOKUP(E432, 'Data References'!$C$3:$D$55, 2, FALSE),"")</f>
        <v/>
      </c>
      <c r="G432" s="10" t="str">
        <f>IFERROR(VLOOKUP(F432,'Data References'!$D$3:$E$55,2,FALSE),"")</f>
        <v/>
      </c>
      <c r="H432" s="10" t="str">
        <f t="shared" si="36"/>
        <v/>
      </c>
      <c r="I432" s="10" t="str">
        <f t="shared" si="37"/>
        <v/>
      </c>
      <c r="J432" s="10"/>
      <c r="K432" s="10" t="str">
        <f t="shared" si="38"/>
        <v/>
      </c>
      <c r="L432" s="7" t="str">
        <f t="shared" si="39"/>
        <v/>
      </c>
      <c r="M432" s="7"/>
      <c r="N432" s="7"/>
      <c r="O432" s="7"/>
      <c r="P432" s="7"/>
      <c r="Q432" s="7" t="str">
        <f t="shared" si="40"/>
        <v/>
      </c>
      <c r="R432" s="14"/>
      <c r="S432" s="7" t="str">
        <f t="shared" si="41"/>
        <v/>
      </c>
      <c r="T432" s="2"/>
    </row>
    <row r="433" spans="1:20" x14ac:dyDescent="0.25">
      <c r="A433" s="14"/>
      <c r="B433" s="14"/>
      <c r="C433" s="14"/>
      <c r="D433" s="14"/>
      <c r="E433" s="14"/>
      <c r="F433" s="10" t="str">
        <f>IFERROR(VLOOKUP(E433, 'Data References'!$C$3:$D$55, 2, FALSE),"")</f>
        <v/>
      </c>
      <c r="G433" s="10" t="str">
        <f>IFERROR(VLOOKUP(F433,'Data References'!$D$3:$E$55,2,FALSE),"")</f>
        <v/>
      </c>
      <c r="H433" s="10" t="str">
        <f t="shared" si="36"/>
        <v/>
      </c>
      <c r="I433" s="10" t="str">
        <f t="shared" si="37"/>
        <v/>
      </c>
      <c r="J433" s="10"/>
      <c r="K433" s="10" t="str">
        <f t="shared" si="38"/>
        <v/>
      </c>
      <c r="L433" s="7" t="str">
        <f t="shared" si="39"/>
        <v/>
      </c>
      <c r="M433" s="7"/>
      <c r="N433" s="7"/>
      <c r="O433" s="7"/>
      <c r="P433" s="7"/>
      <c r="Q433" s="7" t="str">
        <f t="shared" si="40"/>
        <v/>
      </c>
      <c r="R433" s="14"/>
      <c r="S433" s="7" t="str">
        <f t="shared" si="41"/>
        <v/>
      </c>
      <c r="T433" s="2"/>
    </row>
    <row r="434" spans="1:20" x14ac:dyDescent="0.25">
      <c r="A434" s="14"/>
      <c r="B434" s="14"/>
      <c r="C434" s="14"/>
      <c r="D434" s="14"/>
      <c r="E434" s="14"/>
      <c r="F434" s="10" t="str">
        <f>IFERROR(VLOOKUP(E434, 'Data References'!$C$3:$D$55, 2, FALSE),"")</f>
        <v/>
      </c>
      <c r="G434" s="10" t="str">
        <f>IFERROR(VLOOKUP(F434,'Data References'!$D$3:$E$55,2,FALSE),"")</f>
        <v/>
      </c>
      <c r="H434" s="10" t="str">
        <f t="shared" si="36"/>
        <v/>
      </c>
      <c r="I434" s="10" t="str">
        <f t="shared" si="37"/>
        <v/>
      </c>
      <c r="J434" s="10"/>
      <c r="K434" s="10" t="str">
        <f t="shared" si="38"/>
        <v/>
      </c>
      <c r="L434" s="7" t="str">
        <f t="shared" si="39"/>
        <v/>
      </c>
      <c r="M434" s="7"/>
      <c r="N434" s="7"/>
      <c r="O434" s="7"/>
      <c r="P434" s="7"/>
      <c r="Q434" s="7" t="str">
        <f t="shared" si="40"/>
        <v/>
      </c>
      <c r="R434" s="14"/>
      <c r="S434" s="7" t="str">
        <f t="shared" si="41"/>
        <v/>
      </c>
      <c r="T434" s="2"/>
    </row>
    <row r="435" spans="1:20" x14ac:dyDescent="0.25">
      <c r="A435" s="14"/>
      <c r="B435" s="14"/>
      <c r="C435" s="14"/>
      <c r="D435" s="14"/>
      <c r="E435" s="14"/>
      <c r="F435" s="10" t="str">
        <f>IFERROR(VLOOKUP(E435, 'Data References'!$C$3:$D$55, 2, FALSE),"")</f>
        <v/>
      </c>
      <c r="G435" s="10" t="str">
        <f>IFERROR(VLOOKUP(F435,'Data References'!$D$3:$E$55,2,FALSE),"")</f>
        <v/>
      </c>
      <c r="H435" s="10" t="str">
        <f t="shared" si="36"/>
        <v/>
      </c>
      <c r="I435" s="10" t="str">
        <f t="shared" si="37"/>
        <v/>
      </c>
      <c r="J435" s="10"/>
      <c r="K435" s="10" t="str">
        <f t="shared" si="38"/>
        <v/>
      </c>
      <c r="L435" s="7" t="str">
        <f t="shared" si="39"/>
        <v/>
      </c>
      <c r="M435" s="7"/>
      <c r="N435" s="7"/>
      <c r="O435" s="7"/>
      <c r="P435" s="7"/>
      <c r="Q435" s="7" t="str">
        <f t="shared" si="40"/>
        <v/>
      </c>
      <c r="R435" s="14"/>
      <c r="S435" s="7" t="str">
        <f t="shared" si="41"/>
        <v/>
      </c>
      <c r="T435" s="2"/>
    </row>
    <row r="436" spans="1:20" x14ac:dyDescent="0.25">
      <c r="A436" s="14"/>
      <c r="B436" s="14"/>
      <c r="C436" s="14"/>
      <c r="D436" s="14"/>
      <c r="E436" s="14"/>
      <c r="F436" s="10" t="str">
        <f>IFERROR(VLOOKUP(E436, 'Data References'!$C$3:$D$55, 2, FALSE),"")</f>
        <v/>
      </c>
      <c r="G436" s="10" t="str">
        <f>IFERROR(VLOOKUP(F436,'Data References'!$D$3:$E$55,2,FALSE),"")</f>
        <v/>
      </c>
      <c r="H436" s="10" t="str">
        <f t="shared" si="36"/>
        <v/>
      </c>
      <c r="I436" s="10" t="str">
        <f t="shared" si="37"/>
        <v/>
      </c>
      <c r="J436" s="10"/>
      <c r="K436" s="10" t="str">
        <f t="shared" si="38"/>
        <v/>
      </c>
      <c r="L436" s="7" t="str">
        <f t="shared" si="39"/>
        <v/>
      </c>
      <c r="M436" s="7"/>
      <c r="N436" s="7"/>
      <c r="O436" s="7"/>
      <c r="P436" s="7"/>
      <c r="Q436" s="7" t="str">
        <f t="shared" si="40"/>
        <v/>
      </c>
      <c r="R436" s="14"/>
      <c r="S436" s="7" t="str">
        <f t="shared" si="41"/>
        <v/>
      </c>
      <c r="T436" s="2"/>
    </row>
    <row r="437" spans="1:20" x14ac:dyDescent="0.25">
      <c r="A437" s="14"/>
      <c r="B437" s="14"/>
      <c r="C437" s="14"/>
      <c r="D437" s="14"/>
      <c r="E437" s="14"/>
      <c r="F437" s="10" t="str">
        <f>IFERROR(VLOOKUP(E437, 'Data References'!$C$3:$D$55, 2, FALSE),"")</f>
        <v/>
      </c>
      <c r="G437" s="10" t="str">
        <f>IFERROR(VLOOKUP(F437,'Data References'!$D$3:$E$55,2,FALSE),"")</f>
        <v/>
      </c>
      <c r="H437" s="10" t="str">
        <f t="shared" si="36"/>
        <v/>
      </c>
      <c r="I437" s="10" t="str">
        <f t="shared" si="37"/>
        <v/>
      </c>
      <c r="J437" s="10"/>
      <c r="K437" s="10" t="str">
        <f t="shared" si="38"/>
        <v/>
      </c>
      <c r="L437" s="7" t="str">
        <f t="shared" si="39"/>
        <v/>
      </c>
      <c r="M437" s="7"/>
      <c r="N437" s="7"/>
      <c r="O437" s="7"/>
      <c r="P437" s="7"/>
      <c r="Q437" s="7" t="str">
        <f t="shared" si="40"/>
        <v/>
      </c>
      <c r="R437" s="14"/>
      <c r="S437" s="7" t="str">
        <f t="shared" si="41"/>
        <v/>
      </c>
      <c r="T437" s="2"/>
    </row>
    <row r="438" spans="1:20" x14ac:dyDescent="0.25">
      <c r="A438" s="14"/>
      <c r="B438" s="14"/>
      <c r="C438" s="14"/>
      <c r="D438" s="14"/>
      <c r="E438" s="14"/>
      <c r="F438" s="10" t="str">
        <f>IFERROR(VLOOKUP(E438, 'Data References'!$C$3:$D$55, 2, FALSE),"")</f>
        <v/>
      </c>
      <c r="G438" s="10" t="str">
        <f>IFERROR(VLOOKUP(F438,'Data References'!$D$3:$E$55,2,FALSE),"")</f>
        <v/>
      </c>
      <c r="H438" s="10" t="str">
        <f t="shared" si="36"/>
        <v/>
      </c>
      <c r="I438" s="10" t="str">
        <f t="shared" si="37"/>
        <v/>
      </c>
      <c r="J438" s="10"/>
      <c r="K438" s="10" t="str">
        <f t="shared" si="38"/>
        <v/>
      </c>
      <c r="L438" s="7" t="str">
        <f t="shared" si="39"/>
        <v/>
      </c>
      <c r="M438" s="7"/>
      <c r="N438" s="7"/>
      <c r="O438" s="7"/>
      <c r="P438" s="7"/>
      <c r="Q438" s="7" t="str">
        <f t="shared" si="40"/>
        <v/>
      </c>
      <c r="R438" s="14"/>
      <c r="S438" s="7" t="str">
        <f t="shared" si="41"/>
        <v/>
      </c>
      <c r="T438" s="2"/>
    </row>
    <row r="439" spans="1:20" x14ac:dyDescent="0.25">
      <c r="A439" s="14"/>
      <c r="B439" s="14"/>
      <c r="C439" s="14"/>
      <c r="D439" s="14"/>
      <c r="E439" s="14"/>
      <c r="F439" s="10" t="str">
        <f>IFERROR(VLOOKUP(E439, 'Data References'!$C$3:$D$55, 2, FALSE),"")</f>
        <v/>
      </c>
      <c r="G439" s="10" t="str">
        <f>IFERROR(VLOOKUP(F439,'Data References'!$D$3:$E$55,2,FALSE),"")</f>
        <v/>
      </c>
      <c r="H439" s="10" t="str">
        <f t="shared" si="36"/>
        <v/>
      </c>
      <c r="I439" s="10" t="str">
        <f t="shared" si="37"/>
        <v/>
      </c>
      <c r="J439" s="10"/>
      <c r="K439" s="10" t="str">
        <f t="shared" si="38"/>
        <v/>
      </c>
      <c r="L439" s="7" t="str">
        <f t="shared" si="39"/>
        <v/>
      </c>
      <c r="M439" s="7"/>
      <c r="N439" s="7"/>
      <c r="O439" s="7"/>
      <c r="P439" s="7"/>
      <c r="Q439" s="7" t="str">
        <f t="shared" si="40"/>
        <v/>
      </c>
      <c r="R439" s="14"/>
      <c r="S439" s="7" t="str">
        <f t="shared" si="41"/>
        <v/>
      </c>
      <c r="T439" s="2"/>
    </row>
    <row r="440" spans="1:20" x14ac:dyDescent="0.25">
      <c r="A440" s="14"/>
      <c r="B440" s="14"/>
      <c r="C440" s="14"/>
      <c r="D440" s="14"/>
      <c r="E440" s="14"/>
      <c r="F440" s="10" t="str">
        <f>IFERROR(VLOOKUP(E440, 'Data References'!$C$3:$D$55, 2, FALSE),"")</f>
        <v/>
      </c>
      <c r="G440" s="10" t="str">
        <f>IFERROR(VLOOKUP(F440,'Data References'!$D$3:$E$55,2,FALSE),"")</f>
        <v/>
      </c>
      <c r="H440" s="10" t="str">
        <f t="shared" si="36"/>
        <v/>
      </c>
      <c r="I440" s="10" t="str">
        <f t="shared" si="37"/>
        <v/>
      </c>
      <c r="J440" s="10"/>
      <c r="K440" s="10" t="str">
        <f t="shared" si="38"/>
        <v/>
      </c>
      <c r="L440" s="7" t="str">
        <f t="shared" si="39"/>
        <v/>
      </c>
      <c r="M440" s="7"/>
      <c r="N440" s="7"/>
      <c r="O440" s="7"/>
      <c r="P440" s="7"/>
      <c r="Q440" s="7" t="str">
        <f t="shared" si="40"/>
        <v/>
      </c>
      <c r="R440" s="14"/>
      <c r="S440" s="7" t="str">
        <f t="shared" si="41"/>
        <v/>
      </c>
      <c r="T440" s="2"/>
    </row>
    <row r="441" spans="1:20" x14ac:dyDescent="0.25">
      <c r="A441" s="14"/>
      <c r="B441" s="14"/>
      <c r="C441" s="14"/>
      <c r="D441" s="14"/>
      <c r="E441" s="14"/>
      <c r="F441" s="10" t="str">
        <f>IFERROR(VLOOKUP(E441, 'Data References'!$C$3:$D$55, 2, FALSE),"")</f>
        <v/>
      </c>
      <c r="G441" s="10" t="str">
        <f>IFERROR(VLOOKUP(F441,'Data References'!$D$3:$E$55,2,FALSE),"")</f>
        <v/>
      </c>
      <c r="H441" s="10" t="str">
        <f t="shared" si="36"/>
        <v/>
      </c>
      <c r="I441" s="10" t="str">
        <f t="shared" si="37"/>
        <v/>
      </c>
      <c r="J441" s="10"/>
      <c r="K441" s="10" t="str">
        <f t="shared" si="38"/>
        <v/>
      </c>
      <c r="L441" s="7" t="str">
        <f t="shared" si="39"/>
        <v/>
      </c>
      <c r="M441" s="7"/>
      <c r="N441" s="7"/>
      <c r="O441" s="7"/>
      <c r="P441" s="7"/>
      <c r="Q441" s="7" t="str">
        <f t="shared" si="40"/>
        <v/>
      </c>
      <c r="R441" s="14"/>
      <c r="S441" s="7" t="str">
        <f t="shared" si="41"/>
        <v/>
      </c>
      <c r="T441" s="2"/>
    </row>
    <row r="442" spans="1:20" x14ac:dyDescent="0.25">
      <c r="A442" s="14"/>
      <c r="B442" s="14"/>
      <c r="C442" s="14"/>
      <c r="D442" s="14"/>
      <c r="E442" s="14"/>
      <c r="F442" s="10" t="str">
        <f>IFERROR(VLOOKUP(E442, 'Data References'!$C$3:$D$55, 2, FALSE),"")</f>
        <v/>
      </c>
      <c r="G442" s="10" t="str">
        <f>IFERROR(VLOOKUP(F442,'Data References'!$D$3:$E$55,2,FALSE),"")</f>
        <v/>
      </c>
      <c r="H442" s="10" t="str">
        <f t="shared" si="36"/>
        <v/>
      </c>
      <c r="I442" s="10" t="str">
        <f t="shared" si="37"/>
        <v/>
      </c>
      <c r="J442" s="10"/>
      <c r="K442" s="10" t="str">
        <f t="shared" si="38"/>
        <v/>
      </c>
      <c r="L442" s="7" t="str">
        <f t="shared" si="39"/>
        <v/>
      </c>
      <c r="M442" s="7"/>
      <c r="N442" s="7"/>
      <c r="O442" s="7"/>
      <c r="P442" s="7"/>
      <c r="Q442" s="7" t="str">
        <f t="shared" si="40"/>
        <v/>
      </c>
      <c r="R442" s="14"/>
      <c r="S442" s="7" t="str">
        <f t="shared" si="41"/>
        <v/>
      </c>
      <c r="T442" s="2"/>
    </row>
    <row r="443" spans="1:20" x14ac:dyDescent="0.25">
      <c r="A443" s="14"/>
      <c r="B443" s="14"/>
      <c r="C443" s="14"/>
      <c r="D443" s="14"/>
      <c r="E443" s="14"/>
      <c r="F443" s="10" t="str">
        <f>IFERROR(VLOOKUP(E443, 'Data References'!$C$3:$D$55, 2, FALSE),"")</f>
        <v/>
      </c>
      <c r="G443" s="10" t="str">
        <f>IFERROR(VLOOKUP(F443,'Data References'!$D$3:$E$55,2,FALSE),"")</f>
        <v/>
      </c>
      <c r="H443" s="10" t="str">
        <f t="shared" si="36"/>
        <v/>
      </c>
      <c r="I443" s="10" t="str">
        <f t="shared" si="37"/>
        <v/>
      </c>
      <c r="J443" s="10"/>
      <c r="K443" s="10" t="str">
        <f t="shared" si="38"/>
        <v/>
      </c>
      <c r="L443" s="7" t="str">
        <f t="shared" si="39"/>
        <v/>
      </c>
      <c r="M443" s="7"/>
      <c r="N443" s="7"/>
      <c r="O443" s="7"/>
      <c r="P443" s="7"/>
      <c r="Q443" s="7" t="str">
        <f t="shared" si="40"/>
        <v/>
      </c>
      <c r="R443" s="14"/>
      <c r="S443" s="7" t="str">
        <f t="shared" si="41"/>
        <v/>
      </c>
      <c r="T443" s="2"/>
    </row>
    <row r="444" spans="1:20" x14ac:dyDescent="0.25">
      <c r="A444" s="14"/>
      <c r="B444" s="14"/>
      <c r="C444" s="14"/>
      <c r="D444" s="14"/>
      <c r="E444" s="14"/>
      <c r="F444" s="10" t="str">
        <f>IFERROR(VLOOKUP(E444, 'Data References'!$C$3:$D$55, 2, FALSE),"")</f>
        <v/>
      </c>
      <c r="G444" s="10" t="str">
        <f>IFERROR(VLOOKUP(F444,'Data References'!$D$3:$E$55,2,FALSE),"")</f>
        <v/>
      </c>
      <c r="H444" s="10" t="str">
        <f t="shared" si="36"/>
        <v/>
      </c>
      <c r="I444" s="10" t="str">
        <f t="shared" si="37"/>
        <v/>
      </c>
      <c r="J444" s="10"/>
      <c r="K444" s="10" t="str">
        <f t="shared" si="38"/>
        <v/>
      </c>
      <c r="L444" s="7" t="str">
        <f t="shared" si="39"/>
        <v/>
      </c>
      <c r="M444" s="7"/>
      <c r="N444" s="7"/>
      <c r="O444" s="7"/>
      <c r="P444" s="7"/>
      <c r="Q444" s="7" t="str">
        <f t="shared" si="40"/>
        <v/>
      </c>
      <c r="R444" s="14"/>
      <c r="S444" s="7" t="str">
        <f t="shared" si="41"/>
        <v/>
      </c>
      <c r="T444" s="2"/>
    </row>
    <row r="445" spans="1:20" x14ac:dyDescent="0.25">
      <c r="A445" s="14"/>
      <c r="B445" s="14"/>
      <c r="C445" s="14"/>
      <c r="D445" s="14"/>
      <c r="E445" s="14"/>
      <c r="F445" s="10" t="str">
        <f>IFERROR(VLOOKUP(E445, 'Data References'!$C$3:$D$55, 2, FALSE),"")</f>
        <v/>
      </c>
      <c r="G445" s="10" t="str">
        <f>IFERROR(VLOOKUP(F445,'Data References'!$D$3:$E$55,2,FALSE),"")</f>
        <v/>
      </c>
      <c r="H445" s="10" t="str">
        <f t="shared" si="36"/>
        <v/>
      </c>
      <c r="I445" s="10" t="str">
        <f t="shared" si="37"/>
        <v/>
      </c>
      <c r="J445" s="10"/>
      <c r="K445" s="10" t="str">
        <f t="shared" si="38"/>
        <v/>
      </c>
      <c r="L445" s="7" t="str">
        <f t="shared" si="39"/>
        <v/>
      </c>
      <c r="M445" s="7"/>
      <c r="N445" s="7"/>
      <c r="O445" s="7"/>
      <c r="P445" s="7"/>
      <c r="Q445" s="7" t="str">
        <f t="shared" si="40"/>
        <v/>
      </c>
      <c r="R445" s="14"/>
      <c r="S445" s="7" t="str">
        <f t="shared" si="41"/>
        <v/>
      </c>
      <c r="T445" s="2"/>
    </row>
    <row r="446" spans="1:20" x14ac:dyDescent="0.25">
      <c r="A446" s="14"/>
      <c r="B446" s="14"/>
      <c r="C446" s="14"/>
      <c r="D446" s="14"/>
      <c r="E446" s="14"/>
      <c r="F446" s="10" t="str">
        <f>IFERROR(VLOOKUP(E446, 'Data References'!$C$3:$D$55, 2, FALSE),"")</f>
        <v/>
      </c>
      <c r="G446" s="10" t="str">
        <f>IFERROR(VLOOKUP(F446,'Data References'!$D$3:$E$55,2,FALSE),"")</f>
        <v/>
      </c>
      <c r="H446" s="10" t="str">
        <f t="shared" si="36"/>
        <v/>
      </c>
      <c r="I446" s="10" t="str">
        <f t="shared" si="37"/>
        <v/>
      </c>
      <c r="J446" s="10"/>
      <c r="K446" s="10" t="str">
        <f t="shared" si="38"/>
        <v/>
      </c>
      <c r="L446" s="7" t="str">
        <f t="shared" si="39"/>
        <v/>
      </c>
      <c r="M446" s="7"/>
      <c r="N446" s="7"/>
      <c r="O446" s="7"/>
      <c r="P446" s="7"/>
      <c r="Q446" s="7" t="str">
        <f t="shared" si="40"/>
        <v/>
      </c>
      <c r="R446" s="14"/>
      <c r="S446" s="7" t="str">
        <f t="shared" si="41"/>
        <v/>
      </c>
      <c r="T446" s="2"/>
    </row>
    <row r="447" spans="1:20" x14ac:dyDescent="0.25">
      <c r="A447" s="14"/>
      <c r="B447" s="14"/>
      <c r="C447" s="14"/>
      <c r="D447" s="14"/>
      <c r="E447" s="14"/>
      <c r="F447" s="10" t="str">
        <f>IFERROR(VLOOKUP(E447, 'Data References'!$C$3:$D$55, 2, FALSE),"")</f>
        <v/>
      </c>
      <c r="G447" s="10" t="str">
        <f>IFERROR(VLOOKUP(F447,'Data References'!$D$3:$E$55,2,FALSE),"")</f>
        <v/>
      </c>
      <c r="H447" s="10" t="str">
        <f t="shared" si="36"/>
        <v/>
      </c>
      <c r="I447" s="10" t="str">
        <f t="shared" si="37"/>
        <v/>
      </c>
      <c r="J447" s="10"/>
      <c r="K447" s="10" t="str">
        <f t="shared" si="38"/>
        <v/>
      </c>
      <c r="L447" s="7" t="str">
        <f t="shared" si="39"/>
        <v/>
      </c>
      <c r="M447" s="7"/>
      <c r="N447" s="7"/>
      <c r="O447" s="7"/>
      <c r="P447" s="7"/>
      <c r="Q447" s="7" t="str">
        <f t="shared" si="40"/>
        <v/>
      </c>
      <c r="R447" s="14"/>
      <c r="S447" s="7" t="str">
        <f t="shared" si="41"/>
        <v/>
      </c>
      <c r="T447" s="2"/>
    </row>
    <row r="448" spans="1:20" x14ac:dyDescent="0.25">
      <c r="A448" s="14"/>
      <c r="B448" s="14"/>
      <c r="C448" s="14"/>
      <c r="D448" s="14"/>
      <c r="E448" s="14"/>
      <c r="F448" s="10" t="str">
        <f>IFERROR(VLOOKUP(E448, 'Data References'!$C$3:$D$55, 2, FALSE),"")</f>
        <v/>
      </c>
      <c r="G448" s="10" t="str">
        <f>IFERROR(VLOOKUP(F448,'Data References'!$D$3:$E$55,2,FALSE),"")</f>
        <v/>
      </c>
      <c r="H448" s="10" t="str">
        <f t="shared" si="36"/>
        <v/>
      </c>
      <c r="I448" s="10" t="str">
        <f t="shared" si="37"/>
        <v/>
      </c>
      <c r="J448" s="10"/>
      <c r="K448" s="10" t="str">
        <f t="shared" si="38"/>
        <v/>
      </c>
      <c r="L448" s="7" t="str">
        <f t="shared" si="39"/>
        <v/>
      </c>
      <c r="M448" s="7"/>
      <c r="N448" s="7"/>
      <c r="O448" s="7"/>
      <c r="P448" s="7"/>
      <c r="Q448" s="7" t="str">
        <f t="shared" si="40"/>
        <v/>
      </c>
      <c r="R448" s="14"/>
      <c r="S448" s="7" t="str">
        <f t="shared" si="41"/>
        <v/>
      </c>
      <c r="T448" s="2"/>
    </row>
    <row r="449" spans="1:20" x14ac:dyDescent="0.25">
      <c r="A449" s="14"/>
      <c r="B449" s="14"/>
      <c r="C449" s="14"/>
      <c r="D449" s="14"/>
      <c r="E449" s="14"/>
      <c r="F449" s="10" t="str">
        <f>IFERROR(VLOOKUP(E449, 'Data References'!$C$3:$D$55, 2, FALSE),"")</f>
        <v/>
      </c>
      <c r="G449" s="10" t="str">
        <f>IFERROR(VLOOKUP(F449,'Data References'!$D$3:$E$55,2,FALSE),"")</f>
        <v/>
      </c>
      <c r="H449" s="10" t="str">
        <f t="shared" si="36"/>
        <v/>
      </c>
      <c r="I449" s="10" t="str">
        <f t="shared" si="37"/>
        <v/>
      </c>
      <c r="J449" s="10"/>
      <c r="K449" s="10" t="str">
        <f t="shared" si="38"/>
        <v/>
      </c>
      <c r="L449" s="7" t="str">
        <f t="shared" si="39"/>
        <v/>
      </c>
      <c r="M449" s="7"/>
      <c r="N449" s="7"/>
      <c r="O449" s="7"/>
      <c r="P449" s="7"/>
      <c r="Q449" s="7" t="str">
        <f t="shared" si="40"/>
        <v/>
      </c>
      <c r="R449" s="14"/>
      <c r="S449" s="7" t="str">
        <f t="shared" si="41"/>
        <v/>
      </c>
      <c r="T449" s="2"/>
    </row>
    <row r="450" spans="1:20" x14ac:dyDescent="0.25">
      <c r="A450" s="14"/>
      <c r="B450" s="14"/>
      <c r="C450" s="14"/>
      <c r="D450" s="14"/>
      <c r="E450" s="14"/>
      <c r="F450" s="10" t="str">
        <f>IFERROR(VLOOKUP(E450, 'Data References'!$C$3:$D$55, 2, FALSE),"")</f>
        <v/>
      </c>
      <c r="G450" s="10" t="str">
        <f>IFERROR(VLOOKUP(F450,'Data References'!$D$3:$E$55,2,FALSE),"")</f>
        <v/>
      </c>
      <c r="H450" s="10" t="str">
        <f t="shared" si="36"/>
        <v/>
      </c>
      <c r="I450" s="10" t="str">
        <f t="shared" si="37"/>
        <v/>
      </c>
      <c r="J450" s="10"/>
      <c r="K450" s="10" t="str">
        <f t="shared" si="38"/>
        <v/>
      </c>
      <c r="L450" s="7" t="str">
        <f t="shared" si="39"/>
        <v/>
      </c>
      <c r="M450" s="7"/>
      <c r="N450" s="7"/>
      <c r="O450" s="7"/>
      <c r="P450" s="7"/>
      <c r="Q450" s="7" t="str">
        <f t="shared" si="40"/>
        <v/>
      </c>
      <c r="R450" s="14"/>
      <c r="S450" s="7" t="str">
        <f t="shared" si="41"/>
        <v/>
      </c>
      <c r="T450" s="2"/>
    </row>
    <row r="451" spans="1:20" x14ac:dyDescent="0.25">
      <c r="A451" s="14"/>
      <c r="B451" s="14"/>
      <c r="C451" s="14"/>
      <c r="D451" s="14"/>
      <c r="E451" s="14"/>
      <c r="F451" s="10" t="str">
        <f>IFERROR(VLOOKUP(E451, 'Data References'!$C$3:$D$55, 2, FALSE),"")</f>
        <v/>
      </c>
      <c r="G451" s="10" t="str">
        <f>IFERROR(VLOOKUP(F451,'Data References'!$D$3:$E$55,2,FALSE),"")</f>
        <v/>
      </c>
      <c r="H451" s="10" t="str">
        <f t="shared" ref="H451:H500" si="42">IFERROR(IF($D451="","",IF($D451="Male",$V$27,$V$28)),"")</f>
        <v/>
      </c>
      <c r="I451" s="10" t="str">
        <f t="shared" ref="I451:I500" si="43">IF(OR(N451="", O451="", P451=""), "", (N451*1.5)+((O451+P451)*2))</f>
        <v/>
      </c>
      <c r="J451" s="10"/>
      <c r="K451" s="10" t="str">
        <f t="shared" ref="K451:K500" si="44">IF(OR(H451="", G451=""), "", ROUNDDOWN(H451*G451, 0))</f>
        <v/>
      </c>
      <c r="L451" s="7" t="str">
        <f t="shared" ref="L451:L500" si="45">IF(OR(J451="", I451=""), "", J451+I451)</f>
        <v/>
      </c>
      <c r="M451" s="7"/>
      <c r="N451" s="7"/>
      <c r="O451" s="7"/>
      <c r="P451" s="7"/>
      <c r="Q451" s="7" t="str">
        <f t="shared" ref="Q451:Q500" si="46">IF(AND(K451="",L451=""),"",IFERROR(IF(L451&lt;=K451,"Pass","Fail"),""))</f>
        <v/>
      </c>
      <c r="R451" s="14"/>
      <c r="S451" s="7" t="str">
        <f t="shared" ref="S451:S500" si="47">IF(Q451="", "", IF(Q451="Pass", IF(R451=0, "Bronze", IF(OR(R451=1, R451=2, R451=3), "Silver", IF(R451=4, "Gold", ""))), IF(Q451="Fail", "N/A", "")))</f>
        <v/>
      </c>
      <c r="T451" s="2"/>
    </row>
    <row r="452" spans="1:20" x14ac:dyDescent="0.25">
      <c r="A452" s="14"/>
      <c r="B452" s="14"/>
      <c r="C452" s="14"/>
      <c r="D452" s="14"/>
      <c r="E452" s="14"/>
      <c r="F452" s="10" t="str">
        <f>IFERROR(VLOOKUP(E452, 'Data References'!$C$3:$D$55, 2, FALSE),"")</f>
        <v/>
      </c>
      <c r="G452" s="10" t="str">
        <f>IFERROR(VLOOKUP(F452,'Data References'!$D$3:$E$55,2,FALSE),"")</f>
        <v/>
      </c>
      <c r="H452" s="10" t="str">
        <f t="shared" si="42"/>
        <v/>
      </c>
      <c r="I452" s="10" t="str">
        <f t="shared" si="43"/>
        <v/>
      </c>
      <c r="J452" s="10"/>
      <c r="K452" s="10" t="str">
        <f t="shared" si="44"/>
        <v/>
      </c>
      <c r="L452" s="7" t="str">
        <f t="shared" si="45"/>
        <v/>
      </c>
      <c r="M452" s="7"/>
      <c r="N452" s="7"/>
      <c r="O452" s="7"/>
      <c r="P452" s="7"/>
      <c r="Q452" s="7" t="str">
        <f t="shared" si="46"/>
        <v/>
      </c>
      <c r="R452" s="14"/>
      <c r="S452" s="7" t="str">
        <f t="shared" si="47"/>
        <v/>
      </c>
      <c r="T452" s="2"/>
    </row>
    <row r="453" spans="1:20" x14ac:dyDescent="0.25">
      <c r="A453" s="14"/>
      <c r="B453" s="14"/>
      <c r="C453" s="14"/>
      <c r="D453" s="14"/>
      <c r="E453" s="14"/>
      <c r="F453" s="10" t="str">
        <f>IFERROR(VLOOKUP(E453, 'Data References'!$C$3:$D$55, 2, FALSE),"")</f>
        <v/>
      </c>
      <c r="G453" s="10" t="str">
        <f>IFERROR(VLOOKUP(F453,'Data References'!$D$3:$E$55,2,FALSE),"")</f>
        <v/>
      </c>
      <c r="H453" s="10" t="str">
        <f t="shared" si="42"/>
        <v/>
      </c>
      <c r="I453" s="10" t="str">
        <f t="shared" si="43"/>
        <v/>
      </c>
      <c r="J453" s="10"/>
      <c r="K453" s="10" t="str">
        <f t="shared" si="44"/>
        <v/>
      </c>
      <c r="L453" s="7" t="str">
        <f t="shared" si="45"/>
        <v/>
      </c>
      <c r="M453" s="7"/>
      <c r="N453" s="7"/>
      <c r="O453" s="7"/>
      <c r="P453" s="7"/>
      <c r="Q453" s="7" t="str">
        <f t="shared" si="46"/>
        <v/>
      </c>
      <c r="R453" s="14"/>
      <c r="S453" s="7" t="str">
        <f t="shared" si="47"/>
        <v/>
      </c>
      <c r="T453" s="2"/>
    </row>
    <row r="454" spans="1:20" x14ac:dyDescent="0.25">
      <c r="A454" s="14"/>
      <c r="B454" s="14"/>
      <c r="C454" s="14"/>
      <c r="D454" s="14"/>
      <c r="E454" s="14"/>
      <c r="F454" s="10" t="str">
        <f>IFERROR(VLOOKUP(E454, 'Data References'!$C$3:$D$55, 2, FALSE),"")</f>
        <v/>
      </c>
      <c r="G454" s="10" t="str">
        <f>IFERROR(VLOOKUP(F454,'Data References'!$D$3:$E$55,2,FALSE),"")</f>
        <v/>
      </c>
      <c r="H454" s="10" t="str">
        <f t="shared" si="42"/>
        <v/>
      </c>
      <c r="I454" s="10" t="str">
        <f t="shared" si="43"/>
        <v/>
      </c>
      <c r="J454" s="10"/>
      <c r="K454" s="10" t="str">
        <f t="shared" si="44"/>
        <v/>
      </c>
      <c r="L454" s="7" t="str">
        <f t="shared" si="45"/>
        <v/>
      </c>
      <c r="M454" s="7"/>
      <c r="N454" s="7"/>
      <c r="O454" s="7"/>
      <c r="P454" s="7"/>
      <c r="Q454" s="7" t="str">
        <f t="shared" si="46"/>
        <v/>
      </c>
      <c r="R454" s="14"/>
      <c r="S454" s="7" t="str">
        <f t="shared" si="47"/>
        <v/>
      </c>
      <c r="T454" s="2"/>
    </row>
    <row r="455" spans="1:20" x14ac:dyDescent="0.25">
      <c r="A455" s="14"/>
      <c r="B455" s="14"/>
      <c r="C455" s="14"/>
      <c r="D455" s="14"/>
      <c r="E455" s="14"/>
      <c r="F455" s="10" t="str">
        <f>IFERROR(VLOOKUP(E455, 'Data References'!$C$3:$D$55, 2, FALSE),"")</f>
        <v/>
      </c>
      <c r="G455" s="10" t="str">
        <f>IFERROR(VLOOKUP(F455,'Data References'!$D$3:$E$55,2,FALSE),"")</f>
        <v/>
      </c>
      <c r="H455" s="10" t="str">
        <f t="shared" si="42"/>
        <v/>
      </c>
      <c r="I455" s="10" t="str">
        <f t="shared" si="43"/>
        <v/>
      </c>
      <c r="J455" s="10"/>
      <c r="K455" s="10" t="str">
        <f t="shared" si="44"/>
        <v/>
      </c>
      <c r="L455" s="7" t="str">
        <f t="shared" si="45"/>
        <v/>
      </c>
      <c r="M455" s="7"/>
      <c r="N455" s="7"/>
      <c r="O455" s="7"/>
      <c r="P455" s="7"/>
      <c r="Q455" s="7" t="str">
        <f t="shared" si="46"/>
        <v/>
      </c>
      <c r="R455" s="14"/>
      <c r="S455" s="7" t="str">
        <f t="shared" si="47"/>
        <v/>
      </c>
      <c r="T455" s="2"/>
    </row>
    <row r="456" spans="1:20" x14ac:dyDescent="0.25">
      <c r="A456" s="14"/>
      <c r="B456" s="14"/>
      <c r="C456" s="14"/>
      <c r="D456" s="14"/>
      <c r="E456" s="14"/>
      <c r="F456" s="10" t="str">
        <f>IFERROR(VLOOKUP(E456, 'Data References'!$C$3:$D$55, 2, FALSE),"")</f>
        <v/>
      </c>
      <c r="G456" s="10" t="str">
        <f>IFERROR(VLOOKUP(F456,'Data References'!$D$3:$E$55,2,FALSE),"")</f>
        <v/>
      </c>
      <c r="H456" s="10" t="str">
        <f t="shared" si="42"/>
        <v/>
      </c>
      <c r="I456" s="10" t="str">
        <f t="shared" si="43"/>
        <v/>
      </c>
      <c r="J456" s="10"/>
      <c r="K456" s="10" t="str">
        <f t="shared" si="44"/>
        <v/>
      </c>
      <c r="L456" s="7" t="str">
        <f t="shared" si="45"/>
        <v/>
      </c>
      <c r="M456" s="7"/>
      <c r="N456" s="7"/>
      <c r="O456" s="7"/>
      <c r="P456" s="7"/>
      <c r="Q456" s="7" t="str">
        <f t="shared" si="46"/>
        <v/>
      </c>
      <c r="R456" s="14"/>
      <c r="S456" s="7" t="str">
        <f t="shared" si="47"/>
        <v/>
      </c>
      <c r="T456" s="2"/>
    </row>
    <row r="457" spans="1:20" x14ac:dyDescent="0.25">
      <c r="A457" s="14"/>
      <c r="B457" s="14"/>
      <c r="C457" s="14"/>
      <c r="D457" s="14"/>
      <c r="E457" s="14"/>
      <c r="F457" s="10" t="str">
        <f>IFERROR(VLOOKUP(E457, 'Data References'!$C$3:$D$55, 2, FALSE),"")</f>
        <v/>
      </c>
      <c r="G457" s="10" t="str">
        <f>IFERROR(VLOOKUP(F457,'Data References'!$D$3:$E$55,2,FALSE),"")</f>
        <v/>
      </c>
      <c r="H457" s="10" t="str">
        <f t="shared" si="42"/>
        <v/>
      </c>
      <c r="I457" s="10" t="str">
        <f t="shared" si="43"/>
        <v/>
      </c>
      <c r="J457" s="10"/>
      <c r="K457" s="10" t="str">
        <f t="shared" si="44"/>
        <v/>
      </c>
      <c r="L457" s="7" t="str">
        <f t="shared" si="45"/>
        <v/>
      </c>
      <c r="M457" s="7"/>
      <c r="N457" s="7"/>
      <c r="O457" s="7"/>
      <c r="P457" s="7"/>
      <c r="Q457" s="7" t="str">
        <f t="shared" si="46"/>
        <v/>
      </c>
      <c r="R457" s="14"/>
      <c r="S457" s="7" t="str">
        <f t="shared" si="47"/>
        <v/>
      </c>
      <c r="T457" s="2"/>
    </row>
    <row r="458" spans="1:20" x14ac:dyDescent="0.25">
      <c r="A458" s="14"/>
      <c r="B458" s="14"/>
      <c r="C458" s="14"/>
      <c r="D458" s="14"/>
      <c r="E458" s="14"/>
      <c r="F458" s="10" t="str">
        <f>IFERROR(VLOOKUP(E458, 'Data References'!$C$3:$D$55, 2, FALSE),"")</f>
        <v/>
      </c>
      <c r="G458" s="10" t="str">
        <f>IFERROR(VLOOKUP(F458,'Data References'!$D$3:$E$55,2,FALSE),"")</f>
        <v/>
      </c>
      <c r="H458" s="10" t="str">
        <f t="shared" si="42"/>
        <v/>
      </c>
      <c r="I458" s="10" t="str">
        <f t="shared" si="43"/>
        <v/>
      </c>
      <c r="J458" s="10"/>
      <c r="K458" s="10" t="str">
        <f t="shared" si="44"/>
        <v/>
      </c>
      <c r="L458" s="7" t="str">
        <f t="shared" si="45"/>
        <v/>
      </c>
      <c r="M458" s="7"/>
      <c r="N458" s="7"/>
      <c r="O458" s="7"/>
      <c r="P458" s="7"/>
      <c r="Q458" s="7" t="str">
        <f t="shared" si="46"/>
        <v/>
      </c>
      <c r="R458" s="14"/>
      <c r="S458" s="7" t="str">
        <f t="shared" si="47"/>
        <v/>
      </c>
      <c r="T458" s="2"/>
    </row>
    <row r="459" spans="1:20" x14ac:dyDescent="0.25">
      <c r="A459" s="14"/>
      <c r="B459" s="14"/>
      <c r="C459" s="14"/>
      <c r="D459" s="14"/>
      <c r="E459" s="14"/>
      <c r="F459" s="10" t="str">
        <f>IFERROR(VLOOKUP(E459, 'Data References'!$C$3:$D$55, 2, FALSE),"")</f>
        <v/>
      </c>
      <c r="G459" s="10" t="str">
        <f>IFERROR(VLOOKUP(F459,'Data References'!$D$3:$E$55,2,FALSE),"")</f>
        <v/>
      </c>
      <c r="H459" s="10" t="str">
        <f t="shared" si="42"/>
        <v/>
      </c>
      <c r="I459" s="10" t="str">
        <f t="shared" si="43"/>
        <v/>
      </c>
      <c r="J459" s="10"/>
      <c r="K459" s="10" t="str">
        <f t="shared" si="44"/>
        <v/>
      </c>
      <c r="L459" s="7" t="str">
        <f t="shared" si="45"/>
        <v/>
      </c>
      <c r="M459" s="7"/>
      <c r="N459" s="7"/>
      <c r="O459" s="7"/>
      <c r="P459" s="7"/>
      <c r="Q459" s="7" t="str">
        <f t="shared" si="46"/>
        <v/>
      </c>
      <c r="R459" s="14"/>
      <c r="S459" s="7" t="str">
        <f t="shared" si="47"/>
        <v/>
      </c>
      <c r="T459" s="2"/>
    </row>
    <row r="460" spans="1:20" x14ac:dyDescent="0.25">
      <c r="A460" s="14"/>
      <c r="B460" s="14"/>
      <c r="C460" s="14"/>
      <c r="D460" s="14"/>
      <c r="E460" s="14"/>
      <c r="F460" s="10" t="str">
        <f>IFERROR(VLOOKUP(E460, 'Data References'!$C$3:$D$55, 2, FALSE),"")</f>
        <v/>
      </c>
      <c r="G460" s="10" t="str">
        <f>IFERROR(VLOOKUP(F460,'Data References'!$D$3:$E$55,2,FALSE),"")</f>
        <v/>
      </c>
      <c r="H460" s="10" t="str">
        <f t="shared" si="42"/>
        <v/>
      </c>
      <c r="I460" s="10" t="str">
        <f t="shared" si="43"/>
        <v/>
      </c>
      <c r="J460" s="10"/>
      <c r="K460" s="10" t="str">
        <f t="shared" si="44"/>
        <v/>
      </c>
      <c r="L460" s="7" t="str">
        <f t="shared" si="45"/>
        <v/>
      </c>
      <c r="M460" s="7"/>
      <c r="N460" s="7"/>
      <c r="O460" s="7"/>
      <c r="P460" s="7"/>
      <c r="Q460" s="7" t="str">
        <f t="shared" si="46"/>
        <v/>
      </c>
      <c r="R460" s="14"/>
      <c r="S460" s="7" t="str">
        <f t="shared" si="47"/>
        <v/>
      </c>
      <c r="T460" s="2"/>
    </row>
    <row r="461" spans="1:20" x14ac:dyDescent="0.25">
      <c r="A461" s="14"/>
      <c r="B461" s="14"/>
      <c r="C461" s="14"/>
      <c r="D461" s="14"/>
      <c r="E461" s="14"/>
      <c r="F461" s="10" t="str">
        <f>IFERROR(VLOOKUP(E461, 'Data References'!$C$3:$D$55, 2, FALSE),"")</f>
        <v/>
      </c>
      <c r="G461" s="10" t="str">
        <f>IFERROR(VLOOKUP(F461,'Data References'!$D$3:$E$55,2,FALSE),"")</f>
        <v/>
      </c>
      <c r="H461" s="10" t="str">
        <f t="shared" si="42"/>
        <v/>
      </c>
      <c r="I461" s="10" t="str">
        <f t="shared" si="43"/>
        <v/>
      </c>
      <c r="J461" s="10"/>
      <c r="K461" s="10" t="str">
        <f t="shared" si="44"/>
        <v/>
      </c>
      <c r="L461" s="7" t="str">
        <f t="shared" si="45"/>
        <v/>
      </c>
      <c r="M461" s="7"/>
      <c r="N461" s="7"/>
      <c r="O461" s="7"/>
      <c r="P461" s="7"/>
      <c r="Q461" s="7" t="str">
        <f t="shared" si="46"/>
        <v/>
      </c>
      <c r="R461" s="14"/>
      <c r="S461" s="7" t="str">
        <f t="shared" si="47"/>
        <v/>
      </c>
      <c r="T461" s="2"/>
    </row>
    <row r="462" spans="1:20" x14ac:dyDescent="0.25">
      <c r="A462" s="14"/>
      <c r="B462" s="14"/>
      <c r="C462" s="14"/>
      <c r="D462" s="14"/>
      <c r="E462" s="14"/>
      <c r="F462" s="10" t="str">
        <f>IFERROR(VLOOKUP(E462, 'Data References'!$C$3:$D$55, 2, FALSE),"")</f>
        <v/>
      </c>
      <c r="G462" s="10" t="str">
        <f>IFERROR(VLOOKUP(F462,'Data References'!$D$3:$E$55,2,FALSE),"")</f>
        <v/>
      </c>
      <c r="H462" s="10" t="str">
        <f t="shared" si="42"/>
        <v/>
      </c>
      <c r="I462" s="10" t="str">
        <f t="shared" si="43"/>
        <v/>
      </c>
      <c r="J462" s="10"/>
      <c r="K462" s="10" t="str">
        <f t="shared" si="44"/>
        <v/>
      </c>
      <c r="L462" s="7" t="str">
        <f t="shared" si="45"/>
        <v/>
      </c>
      <c r="M462" s="7"/>
      <c r="N462" s="7"/>
      <c r="O462" s="7"/>
      <c r="P462" s="7"/>
      <c r="Q462" s="7" t="str">
        <f t="shared" si="46"/>
        <v/>
      </c>
      <c r="R462" s="14"/>
      <c r="S462" s="7" t="str">
        <f t="shared" si="47"/>
        <v/>
      </c>
      <c r="T462" s="2"/>
    </row>
    <row r="463" spans="1:20" x14ac:dyDescent="0.25">
      <c r="A463" s="14"/>
      <c r="B463" s="14"/>
      <c r="C463" s="14"/>
      <c r="D463" s="14"/>
      <c r="E463" s="14"/>
      <c r="F463" s="10" t="str">
        <f>IFERROR(VLOOKUP(E463, 'Data References'!$C$3:$D$55, 2, FALSE),"")</f>
        <v/>
      </c>
      <c r="G463" s="10" t="str">
        <f>IFERROR(VLOOKUP(F463,'Data References'!$D$3:$E$55,2,FALSE),"")</f>
        <v/>
      </c>
      <c r="H463" s="10" t="str">
        <f t="shared" si="42"/>
        <v/>
      </c>
      <c r="I463" s="10" t="str">
        <f t="shared" si="43"/>
        <v/>
      </c>
      <c r="J463" s="10"/>
      <c r="K463" s="10" t="str">
        <f t="shared" si="44"/>
        <v/>
      </c>
      <c r="L463" s="7" t="str">
        <f t="shared" si="45"/>
        <v/>
      </c>
      <c r="M463" s="7"/>
      <c r="N463" s="7"/>
      <c r="O463" s="7"/>
      <c r="P463" s="7"/>
      <c r="Q463" s="7" t="str">
        <f t="shared" si="46"/>
        <v/>
      </c>
      <c r="R463" s="14"/>
      <c r="S463" s="7" t="str">
        <f t="shared" si="47"/>
        <v/>
      </c>
      <c r="T463" s="2"/>
    </row>
    <row r="464" spans="1:20" x14ac:dyDescent="0.25">
      <c r="A464" s="14"/>
      <c r="B464" s="14"/>
      <c r="C464" s="14"/>
      <c r="D464" s="14"/>
      <c r="E464" s="14"/>
      <c r="F464" s="10" t="str">
        <f>IFERROR(VLOOKUP(E464, 'Data References'!$C$3:$D$55, 2, FALSE),"")</f>
        <v/>
      </c>
      <c r="G464" s="10" t="str">
        <f>IFERROR(VLOOKUP(F464,'Data References'!$D$3:$E$55,2,FALSE),"")</f>
        <v/>
      </c>
      <c r="H464" s="10" t="str">
        <f t="shared" si="42"/>
        <v/>
      </c>
      <c r="I464" s="10" t="str">
        <f t="shared" si="43"/>
        <v/>
      </c>
      <c r="J464" s="10"/>
      <c r="K464" s="10" t="str">
        <f t="shared" si="44"/>
        <v/>
      </c>
      <c r="L464" s="7" t="str">
        <f t="shared" si="45"/>
        <v/>
      </c>
      <c r="M464" s="7"/>
      <c r="N464" s="7"/>
      <c r="O464" s="7"/>
      <c r="P464" s="7"/>
      <c r="Q464" s="7" t="str">
        <f t="shared" si="46"/>
        <v/>
      </c>
      <c r="R464" s="14"/>
      <c r="S464" s="7" t="str">
        <f t="shared" si="47"/>
        <v/>
      </c>
      <c r="T464" s="2"/>
    </row>
    <row r="465" spans="1:20" x14ac:dyDescent="0.25">
      <c r="A465" s="14"/>
      <c r="B465" s="14"/>
      <c r="C465" s="14"/>
      <c r="D465" s="14"/>
      <c r="E465" s="14"/>
      <c r="F465" s="10" t="str">
        <f>IFERROR(VLOOKUP(E465, 'Data References'!$C$3:$D$55, 2, FALSE),"")</f>
        <v/>
      </c>
      <c r="G465" s="10" t="str">
        <f>IFERROR(VLOOKUP(F465,'Data References'!$D$3:$E$55,2,FALSE),"")</f>
        <v/>
      </c>
      <c r="H465" s="10" t="str">
        <f t="shared" si="42"/>
        <v/>
      </c>
      <c r="I465" s="10" t="str">
        <f t="shared" si="43"/>
        <v/>
      </c>
      <c r="J465" s="10"/>
      <c r="K465" s="10" t="str">
        <f t="shared" si="44"/>
        <v/>
      </c>
      <c r="L465" s="7" t="str">
        <f t="shared" si="45"/>
        <v/>
      </c>
      <c r="M465" s="7"/>
      <c r="N465" s="7"/>
      <c r="O465" s="7"/>
      <c r="P465" s="7"/>
      <c r="Q465" s="7" t="str">
        <f t="shared" si="46"/>
        <v/>
      </c>
      <c r="R465" s="14"/>
      <c r="S465" s="7" t="str">
        <f t="shared" si="47"/>
        <v/>
      </c>
      <c r="T465" s="2"/>
    </row>
    <row r="466" spans="1:20" x14ac:dyDescent="0.25">
      <c r="A466" s="14"/>
      <c r="B466" s="14"/>
      <c r="C466" s="14"/>
      <c r="D466" s="14"/>
      <c r="E466" s="14"/>
      <c r="F466" s="10" t="str">
        <f>IFERROR(VLOOKUP(E466, 'Data References'!$C$3:$D$55, 2, FALSE),"")</f>
        <v/>
      </c>
      <c r="G466" s="10" t="str">
        <f>IFERROR(VLOOKUP(F466,'Data References'!$D$3:$E$55,2,FALSE),"")</f>
        <v/>
      </c>
      <c r="H466" s="10" t="str">
        <f t="shared" si="42"/>
        <v/>
      </c>
      <c r="I466" s="10" t="str">
        <f t="shared" si="43"/>
        <v/>
      </c>
      <c r="J466" s="10"/>
      <c r="K466" s="10" t="str">
        <f t="shared" si="44"/>
        <v/>
      </c>
      <c r="L466" s="7" t="str">
        <f t="shared" si="45"/>
        <v/>
      </c>
      <c r="M466" s="7"/>
      <c r="N466" s="7"/>
      <c r="O466" s="7"/>
      <c r="P466" s="7"/>
      <c r="Q466" s="7" t="str">
        <f t="shared" si="46"/>
        <v/>
      </c>
      <c r="R466" s="14"/>
      <c r="S466" s="7" t="str">
        <f t="shared" si="47"/>
        <v/>
      </c>
      <c r="T466" s="2"/>
    </row>
    <row r="467" spans="1:20" x14ac:dyDescent="0.25">
      <c r="A467" s="14"/>
      <c r="B467" s="14"/>
      <c r="C467" s="14"/>
      <c r="D467" s="14"/>
      <c r="E467" s="14"/>
      <c r="F467" s="10" t="str">
        <f>IFERROR(VLOOKUP(E467, 'Data References'!$C$3:$D$55, 2, FALSE),"")</f>
        <v/>
      </c>
      <c r="G467" s="10" t="str">
        <f>IFERROR(VLOOKUP(F467,'Data References'!$D$3:$E$55,2,FALSE),"")</f>
        <v/>
      </c>
      <c r="H467" s="10" t="str">
        <f t="shared" si="42"/>
        <v/>
      </c>
      <c r="I467" s="10" t="str">
        <f t="shared" si="43"/>
        <v/>
      </c>
      <c r="J467" s="10"/>
      <c r="K467" s="10" t="str">
        <f t="shared" si="44"/>
        <v/>
      </c>
      <c r="L467" s="7" t="str">
        <f t="shared" si="45"/>
        <v/>
      </c>
      <c r="M467" s="7"/>
      <c r="N467" s="7"/>
      <c r="O467" s="7"/>
      <c r="P467" s="7"/>
      <c r="Q467" s="7" t="str">
        <f t="shared" si="46"/>
        <v/>
      </c>
      <c r="R467" s="14"/>
      <c r="S467" s="7" t="str">
        <f t="shared" si="47"/>
        <v/>
      </c>
      <c r="T467" s="2"/>
    </row>
    <row r="468" spans="1:20" x14ac:dyDescent="0.25">
      <c r="A468" s="14"/>
      <c r="B468" s="14"/>
      <c r="C468" s="14"/>
      <c r="D468" s="14"/>
      <c r="E468" s="14"/>
      <c r="F468" s="10" t="str">
        <f>IFERROR(VLOOKUP(E468, 'Data References'!$C$3:$D$55, 2, FALSE),"")</f>
        <v/>
      </c>
      <c r="G468" s="10" t="str">
        <f>IFERROR(VLOOKUP(F468,'Data References'!$D$3:$E$55,2,FALSE),"")</f>
        <v/>
      </c>
      <c r="H468" s="10" t="str">
        <f t="shared" si="42"/>
        <v/>
      </c>
      <c r="I468" s="10" t="str">
        <f t="shared" si="43"/>
        <v/>
      </c>
      <c r="J468" s="10"/>
      <c r="K468" s="10" t="str">
        <f t="shared" si="44"/>
        <v/>
      </c>
      <c r="L468" s="7" t="str">
        <f t="shared" si="45"/>
        <v/>
      </c>
      <c r="M468" s="7"/>
      <c r="N468" s="7"/>
      <c r="O468" s="7"/>
      <c r="P468" s="7"/>
      <c r="Q468" s="7" t="str">
        <f t="shared" si="46"/>
        <v/>
      </c>
      <c r="R468" s="14"/>
      <c r="S468" s="7" t="str">
        <f t="shared" si="47"/>
        <v/>
      </c>
      <c r="T468" s="2"/>
    </row>
    <row r="469" spans="1:20" x14ac:dyDescent="0.25">
      <c r="A469" s="14"/>
      <c r="B469" s="14"/>
      <c r="C469" s="14"/>
      <c r="D469" s="14"/>
      <c r="E469" s="14"/>
      <c r="F469" s="10" t="str">
        <f>IFERROR(VLOOKUP(E469, 'Data References'!$C$3:$D$55, 2, FALSE),"")</f>
        <v/>
      </c>
      <c r="G469" s="10" t="str">
        <f>IFERROR(VLOOKUP(F469,'Data References'!$D$3:$E$55,2,FALSE),"")</f>
        <v/>
      </c>
      <c r="H469" s="10" t="str">
        <f t="shared" si="42"/>
        <v/>
      </c>
      <c r="I469" s="10" t="str">
        <f t="shared" si="43"/>
        <v/>
      </c>
      <c r="J469" s="10"/>
      <c r="K469" s="10" t="str">
        <f t="shared" si="44"/>
        <v/>
      </c>
      <c r="L469" s="7" t="str">
        <f t="shared" si="45"/>
        <v/>
      </c>
      <c r="M469" s="7"/>
      <c r="N469" s="7"/>
      <c r="O469" s="7"/>
      <c r="P469" s="7"/>
      <c r="Q469" s="7" t="str">
        <f t="shared" si="46"/>
        <v/>
      </c>
      <c r="R469" s="14"/>
      <c r="S469" s="7" t="str">
        <f t="shared" si="47"/>
        <v/>
      </c>
      <c r="T469" s="2"/>
    </row>
    <row r="470" spans="1:20" x14ac:dyDescent="0.25">
      <c r="A470" s="14"/>
      <c r="B470" s="14"/>
      <c r="C470" s="14"/>
      <c r="D470" s="14"/>
      <c r="E470" s="14"/>
      <c r="F470" s="10" t="str">
        <f>IFERROR(VLOOKUP(E470, 'Data References'!$C$3:$D$55, 2, FALSE),"")</f>
        <v/>
      </c>
      <c r="G470" s="10" t="str">
        <f>IFERROR(VLOOKUP(F470,'Data References'!$D$3:$E$55,2,FALSE),"")</f>
        <v/>
      </c>
      <c r="H470" s="10" t="str">
        <f t="shared" si="42"/>
        <v/>
      </c>
      <c r="I470" s="10" t="str">
        <f t="shared" si="43"/>
        <v/>
      </c>
      <c r="J470" s="10"/>
      <c r="K470" s="10" t="str">
        <f t="shared" si="44"/>
        <v/>
      </c>
      <c r="L470" s="7" t="str">
        <f t="shared" si="45"/>
        <v/>
      </c>
      <c r="M470" s="7"/>
      <c r="N470" s="7"/>
      <c r="O470" s="7"/>
      <c r="P470" s="7"/>
      <c r="Q470" s="7" t="str">
        <f t="shared" si="46"/>
        <v/>
      </c>
      <c r="R470" s="14"/>
      <c r="S470" s="7" t="str">
        <f t="shared" si="47"/>
        <v/>
      </c>
      <c r="T470" s="2"/>
    </row>
    <row r="471" spans="1:20" x14ac:dyDescent="0.25">
      <c r="A471" s="14"/>
      <c r="B471" s="14"/>
      <c r="C471" s="14"/>
      <c r="D471" s="14"/>
      <c r="E471" s="14"/>
      <c r="F471" s="10" t="str">
        <f>IFERROR(VLOOKUP(E471, 'Data References'!$C$3:$D$55, 2, FALSE),"")</f>
        <v/>
      </c>
      <c r="G471" s="10" t="str">
        <f>IFERROR(VLOOKUP(F471,'Data References'!$D$3:$E$55,2,FALSE),"")</f>
        <v/>
      </c>
      <c r="H471" s="10" t="str">
        <f t="shared" si="42"/>
        <v/>
      </c>
      <c r="I471" s="10" t="str">
        <f t="shared" si="43"/>
        <v/>
      </c>
      <c r="J471" s="10"/>
      <c r="K471" s="10" t="str">
        <f t="shared" si="44"/>
        <v/>
      </c>
      <c r="L471" s="7" t="str">
        <f t="shared" si="45"/>
        <v/>
      </c>
      <c r="M471" s="7"/>
      <c r="N471" s="7"/>
      <c r="O471" s="7"/>
      <c r="P471" s="7"/>
      <c r="Q471" s="7" t="str">
        <f t="shared" si="46"/>
        <v/>
      </c>
      <c r="R471" s="14"/>
      <c r="S471" s="7" t="str">
        <f t="shared" si="47"/>
        <v/>
      </c>
      <c r="T471" s="2"/>
    </row>
    <row r="472" spans="1:20" x14ac:dyDescent="0.25">
      <c r="A472" s="14"/>
      <c r="B472" s="14"/>
      <c r="C472" s="14"/>
      <c r="D472" s="14"/>
      <c r="E472" s="14"/>
      <c r="F472" s="10" t="str">
        <f>IFERROR(VLOOKUP(E472, 'Data References'!$C$3:$D$55, 2, FALSE),"")</f>
        <v/>
      </c>
      <c r="G472" s="10" t="str">
        <f>IFERROR(VLOOKUP(F472,'Data References'!$D$3:$E$55,2,FALSE),"")</f>
        <v/>
      </c>
      <c r="H472" s="10" t="str">
        <f t="shared" si="42"/>
        <v/>
      </c>
      <c r="I472" s="10" t="str">
        <f t="shared" si="43"/>
        <v/>
      </c>
      <c r="J472" s="10"/>
      <c r="K472" s="10" t="str">
        <f t="shared" si="44"/>
        <v/>
      </c>
      <c r="L472" s="7" t="str">
        <f t="shared" si="45"/>
        <v/>
      </c>
      <c r="M472" s="7"/>
      <c r="N472" s="7"/>
      <c r="O472" s="7"/>
      <c r="P472" s="7"/>
      <c r="Q472" s="7" t="str">
        <f t="shared" si="46"/>
        <v/>
      </c>
      <c r="R472" s="14"/>
      <c r="S472" s="7" t="str">
        <f t="shared" si="47"/>
        <v/>
      </c>
      <c r="T472" s="2"/>
    </row>
    <row r="473" spans="1:20" x14ac:dyDescent="0.25">
      <c r="A473" s="14"/>
      <c r="B473" s="14"/>
      <c r="C473" s="14"/>
      <c r="D473" s="14"/>
      <c r="E473" s="14"/>
      <c r="F473" s="10" t="str">
        <f>IFERROR(VLOOKUP(E473, 'Data References'!$C$3:$D$55, 2, FALSE),"")</f>
        <v/>
      </c>
      <c r="G473" s="10" t="str">
        <f>IFERROR(VLOOKUP(F473,'Data References'!$D$3:$E$55,2,FALSE),"")</f>
        <v/>
      </c>
      <c r="H473" s="10" t="str">
        <f t="shared" si="42"/>
        <v/>
      </c>
      <c r="I473" s="10" t="str">
        <f t="shared" si="43"/>
        <v/>
      </c>
      <c r="J473" s="10"/>
      <c r="K473" s="10" t="str">
        <f t="shared" si="44"/>
        <v/>
      </c>
      <c r="L473" s="7" t="str">
        <f t="shared" si="45"/>
        <v/>
      </c>
      <c r="M473" s="7"/>
      <c r="N473" s="7"/>
      <c r="O473" s="7"/>
      <c r="P473" s="7"/>
      <c r="Q473" s="7" t="str">
        <f t="shared" si="46"/>
        <v/>
      </c>
      <c r="R473" s="14"/>
      <c r="S473" s="7" t="str">
        <f t="shared" si="47"/>
        <v/>
      </c>
      <c r="T473" s="2"/>
    </row>
    <row r="474" spans="1:20" x14ac:dyDescent="0.25">
      <c r="A474" s="14"/>
      <c r="B474" s="14"/>
      <c r="C474" s="14"/>
      <c r="D474" s="14"/>
      <c r="E474" s="14"/>
      <c r="F474" s="10" t="str">
        <f>IFERROR(VLOOKUP(E474, 'Data References'!$C$3:$D$55, 2, FALSE),"")</f>
        <v/>
      </c>
      <c r="G474" s="10" t="str">
        <f>IFERROR(VLOOKUP(F474,'Data References'!$D$3:$E$55,2,FALSE),"")</f>
        <v/>
      </c>
      <c r="H474" s="10" t="str">
        <f t="shared" si="42"/>
        <v/>
      </c>
      <c r="I474" s="10" t="str">
        <f t="shared" si="43"/>
        <v/>
      </c>
      <c r="J474" s="10"/>
      <c r="K474" s="10" t="str">
        <f t="shared" si="44"/>
        <v/>
      </c>
      <c r="L474" s="7" t="str">
        <f t="shared" si="45"/>
        <v/>
      </c>
      <c r="M474" s="7"/>
      <c r="N474" s="7"/>
      <c r="O474" s="7"/>
      <c r="P474" s="7"/>
      <c r="Q474" s="7" t="str">
        <f t="shared" si="46"/>
        <v/>
      </c>
      <c r="R474" s="14"/>
      <c r="S474" s="7" t="str">
        <f t="shared" si="47"/>
        <v/>
      </c>
      <c r="T474" s="2"/>
    </row>
    <row r="475" spans="1:20" x14ac:dyDescent="0.25">
      <c r="A475" s="14"/>
      <c r="B475" s="14"/>
      <c r="C475" s="14"/>
      <c r="D475" s="14"/>
      <c r="E475" s="14"/>
      <c r="F475" s="10" t="str">
        <f>IFERROR(VLOOKUP(E475, 'Data References'!$C$3:$D$55, 2, FALSE),"")</f>
        <v/>
      </c>
      <c r="G475" s="10" t="str">
        <f>IFERROR(VLOOKUP(F475,'Data References'!$D$3:$E$55,2,FALSE),"")</f>
        <v/>
      </c>
      <c r="H475" s="10" t="str">
        <f t="shared" si="42"/>
        <v/>
      </c>
      <c r="I475" s="10" t="str">
        <f t="shared" si="43"/>
        <v/>
      </c>
      <c r="J475" s="10"/>
      <c r="K475" s="10" t="str">
        <f t="shared" si="44"/>
        <v/>
      </c>
      <c r="L475" s="7" t="str">
        <f t="shared" si="45"/>
        <v/>
      </c>
      <c r="M475" s="7"/>
      <c r="N475" s="7"/>
      <c r="O475" s="7"/>
      <c r="P475" s="7"/>
      <c r="Q475" s="7" t="str">
        <f t="shared" si="46"/>
        <v/>
      </c>
      <c r="R475" s="14"/>
      <c r="S475" s="7" t="str">
        <f t="shared" si="47"/>
        <v/>
      </c>
      <c r="T475" s="2"/>
    </row>
    <row r="476" spans="1:20" x14ac:dyDescent="0.25">
      <c r="A476" s="14"/>
      <c r="B476" s="14"/>
      <c r="C476" s="14"/>
      <c r="D476" s="14"/>
      <c r="E476" s="14"/>
      <c r="F476" s="10" t="str">
        <f>IFERROR(VLOOKUP(E476, 'Data References'!$C$3:$D$55, 2, FALSE),"")</f>
        <v/>
      </c>
      <c r="G476" s="10" t="str">
        <f>IFERROR(VLOOKUP(F476,'Data References'!$D$3:$E$55,2,FALSE),"")</f>
        <v/>
      </c>
      <c r="H476" s="10" t="str">
        <f t="shared" si="42"/>
        <v/>
      </c>
      <c r="I476" s="10" t="str">
        <f t="shared" si="43"/>
        <v/>
      </c>
      <c r="J476" s="10"/>
      <c r="K476" s="10" t="str">
        <f t="shared" si="44"/>
        <v/>
      </c>
      <c r="L476" s="7" t="str">
        <f t="shared" si="45"/>
        <v/>
      </c>
      <c r="M476" s="7"/>
      <c r="N476" s="7"/>
      <c r="O476" s="7"/>
      <c r="P476" s="7"/>
      <c r="Q476" s="7" t="str">
        <f t="shared" si="46"/>
        <v/>
      </c>
      <c r="R476" s="14"/>
      <c r="S476" s="7" t="str">
        <f t="shared" si="47"/>
        <v/>
      </c>
      <c r="T476" s="2"/>
    </row>
    <row r="477" spans="1:20" x14ac:dyDescent="0.25">
      <c r="A477" s="14"/>
      <c r="B477" s="14"/>
      <c r="C477" s="14"/>
      <c r="D477" s="14"/>
      <c r="E477" s="14"/>
      <c r="F477" s="10" t="str">
        <f>IFERROR(VLOOKUP(E477, 'Data References'!$C$3:$D$55, 2, FALSE),"")</f>
        <v/>
      </c>
      <c r="G477" s="10" t="str">
        <f>IFERROR(VLOOKUP(F477,'Data References'!$D$3:$E$55,2,FALSE),"")</f>
        <v/>
      </c>
      <c r="H477" s="10" t="str">
        <f t="shared" si="42"/>
        <v/>
      </c>
      <c r="I477" s="10" t="str">
        <f t="shared" si="43"/>
        <v/>
      </c>
      <c r="J477" s="10"/>
      <c r="K477" s="10" t="str">
        <f t="shared" si="44"/>
        <v/>
      </c>
      <c r="L477" s="7" t="str">
        <f t="shared" si="45"/>
        <v/>
      </c>
      <c r="M477" s="7"/>
      <c r="N477" s="7"/>
      <c r="O477" s="7"/>
      <c r="P477" s="7"/>
      <c r="Q477" s="7" t="str">
        <f t="shared" si="46"/>
        <v/>
      </c>
      <c r="R477" s="14"/>
      <c r="S477" s="7" t="str">
        <f t="shared" si="47"/>
        <v/>
      </c>
      <c r="T477" s="2"/>
    </row>
    <row r="478" spans="1:20" x14ac:dyDescent="0.25">
      <c r="A478" s="14"/>
      <c r="B478" s="14"/>
      <c r="C478" s="14"/>
      <c r="D478" s="14"/>
      <c r="E478" s="14"/>
      <c r="F478" s="10" t="str">
        <f>IFERROR(VLOOKUP(E478, 'Data References'!$C$3:$D$55, 2, FALSE),"")</f>
        <v/>
      </c>
      <c r="G478" s="10" t="str">
        <f>IFERROR(VLOOKUP(F478,'Data References'!$D$3:$E$55,2,FALSE),"")</f>
        <v/>
      </c>
      <c r="H478" s="10" t="str">
        <f t="shared" si="42"/>
        <v/>
      </c>
      <c r="I478" s="10" t="str">
        <f t="shared" si="43"/>
        <v/>
      </c>
      <c r="J478" s="10"/>
      <c r="K478" s="10" t="str">
        <f t="shared" si="44"/>
        <v/>
      </c>
      <c r="L478" s="7" t="str">
        <f t="shared" si="45"/>
        <v/>
      </c>
      <c r="M478" s="7"/>
      <c r="N478" s="7"/>
      <c r="O478" s="7"/>
      <c r="P478" s="7"/>
      <c r="Q478" s="7" t="str">
        <f t="shared" si="46"/>
        <v/>
      </c>
      <c r="R478" s="14"/>
      <c r="S478" s="7" t="str">
        <f t="shared" si="47"/>
        <v/>
      </c>
      <c r="T478" s="2"/>
    </row>
    <row r="479" spans="1:20" x14ac:dyDescent="0.25">
      <c r="A479" s="14"/>
      <c r="B479" s="14"/>
      <c r="C479" s="14"/>
      <c r="D479" s="14"/>
      <c r="E479" s="14"/>
      <c r="F479" s="10" t="str">
        <f>IFERROR(VLOOKUP(E479, 'Data References'!$C$3:$D$55, 2, FALSE),"")</f>
        <v/>
      </c>
      <c r="G479" s="10" t="str">
        <f>IFERROR(VLOOKUP(F479,'Data References'!$D$3:$E$55,2,FALSE),"")</f>
        <v/>
      </c>
      <c r="H479" s="10" t="str">
        <f t="shared" si="42"/>
        <v/>
      </c>
      <c r="I479" s="10" t="str">
        <f t="shared" si="43"/>
        <v/>
      </c>
      <c r="J479" s="10"/>
      <c r="K479" s="10" t="str">
        <f t="shared" si="44"/>
        <v/>
      </c>
      <c r="L479" s="7" t="str">
        <f t="shared" si="45"/>
        <v/>
      </c>
      <c r="M479" s="7"/>
      <c r="N479" s="7"/>
      <c r="O479" s="7"/>
      <c r="P479" s="7"/>
      <c r="Q479" s="7" t="str">
        <f t="shared" si="46"/>
        <v/>
      </c>
      <c r="R479" s="14"/>
      <c r="S479" s="7" t="str">
        <f t="shared" si="47"/>
        <v/>
      </c>
      <c r="T479" s="2"/>
    </row>
    <row r="480" spans="1:20" x14ac:dyDescent="0.25">
      <c r="A480" s="14"/>
      <c r="B480" s="14"/>
      <c r="C480" s="14"/>
      <c r="D480" s="14"/>
      <c r="E480" s="14"/>
      <c r="F480" s="10" t="str">
        <f>IFERROR(VLOOKUP(E480, 'Data References'!$C$3:$D$55, 2, FALSE),"")</f>
        <v/>
      </c>
      <c r="G480" s="10" t="str">
        <f>IFERROR(VLOOKUP(F480,'Data References'!$D$3:$E$55,2,FALSE),"")</f>
        <v/>
      </c>
      <c r="H480" s="10" t="str">
        <f t="shared" si="42"/>
        <v/>
      </c>
      <c r="I480" s="10" t="str">
        <f t="shared" si="43"/>
        <v/>
      </c>
      <c r="J480" s="10"/>
      <c r="K480" s="10" t="str">
        <f t="shared" si="44"/>
        <v/>
      </c>
      <c r="L480" s="7" t="str">
        <f t="shared" si="45"/>
        <v/>
      </c>
      <c r="M480" s="7"/>
      <c r="N480" s="7"/>
      <c r="O480" s="7"/>
      <c r="P480" s="7"/>
      <c r="Q480" s="7" t="str">
        <f t="shared" si="46"/>
        <v/>
      </c>
      <c r="R480" s="14"/>
      <c r="S480" s="7" t="str">
        <f t="shared" si="47"/>
        <v/>
      </c>
      <c r="T480" s="2"/>
    </row>
    <row r="481" spans="1:20" x14ac:dyDescent="0.25">
      <c r="A481" s="14"/>
      <c r="B481" s="14"/>
      <c r="C481" s="14"/>
      <c r="D481" s="14"/>
      <c r="E481" s="14"/>
      <c r="F481" s="10" t="str">
        <f>IFERROR(VLOOKUP(E481, 'Data References'!$C$3:$D$55, 2, FALSE),"")</f>
        <v/>
      </c>
      <c r="G481" s="10" t="str">
        <f>IFERROR(VLOOKUP(F481,'Data References'!$D$3:$E$55,2,FALSE),"")</f>
        <v/>
      </c>
      <c r="H481" s="10" t="str">
        <f t="shared" si="42"/>
        <v/>
      </c>
      <c r="I481" s="10" t="str">
        <f t="shared" si="43"/>
        <v/>
      </c>
      <c r="J481" s="10"/>
      <c r="K481" s="10" t="str">
        <f t="shared" si="44"/>
        <v/>
      </c>
      <c r="L481" s="7" t="str">
        <f t="shared" si="45"/>
        <v/>
      </c>
      <c r="M481" s="7"/>
      <c r="N481" s="7"/>
      <c r="O481" s="7"/>
      <c r="P481" s="7"/>
      <c r="Q481" s="7" t="str">
        <f t="shared" si="46"/>
        <v/>
      </c>
      <c r="R481" s="14"/>
      <c r="S481" s="7" t="str">
        <f t="shared" si="47"/>
        <v/>
      </c>
      <c r="T481" s="2"/>
    </row>
    <row r="482" spans="1:20" x14ac:dyDescent="0.25">
      <c r="A482" s="14"/>
      <c r="B482" s="14"/>
      <c r="C482" s="14"/>
      <c r="D482" s="14"/>
      <c r="E482" s="14"/>
      <c r="F482" s="10" t="str">
        <f>IFERROR(VLOOKUP(E482, 'Data References'!$C$3:$D$55, 2, FALSE),"")</f>
        <v/>
      </c>
      <c r="G482" s="10" t="str">
        <f>IFERROR(VLOOKUP(F482,'Data References'!$D$3:$E$55,2,FALSE),"")</f>
        <v/>
      </c>
      <c r="H482" s="10" t="str">
        <f t="shared" si="42"/>
        <v/>
      </c>
      <c r="I482" s="10" t="str">
        <f t="shared" si="43"/>
        <v/>
      </c>
      <c r="J482" s="10"/>
      <c r="K482" s="10" t="str">
        <f t="shared" si="44"/>
        <v/>
      </c>
      <c r="L482" s="7" t="str">
        <f t="shared" si="45"/>
        <v/>
      </c>
      <c r="M482" s="7"/>
      <c r="N482" s="7"/>
      <c r="O482" s="7"/>
      <c r="P482" s="7"/>
      <c r="Q482" s="7" t="str">
        <f t="shared" si="46"/>
        <v/>
      </c>
      <c r="R482" s="14"/>
      <c r="S482" s="7" t="str">
        <f t="shared" si="47"/>
        <v/>
      </c>
      <c r="T482" s="2"/>
    </row>
    <row r="483" spans="1:20" x14ac:dyDescent="0.25">
      <c r="A483" s="14"/>
      <c r="B483" s="14"/>
      <c r="C483" s="14"/>
      <c r="D483" s="14"/>
      <c r="E483" s="14"/>
      <c r="F483" s="10" t="str">
        <f>IFERROR(VLOOKUP(E483, 'Data References'!$C$3:$D$55, 2, FALSE),"")</f>
        <v/>
      </c>
      <c r="G483" s="10" t="str">
        <f>IFERROR(VLOOKUP(F483,'Data References'!$D$3:$E$55,2,FALSE),"")</f>
        <v/>
      </c>
      <c r="H483" s="10" t="str">
        <f t="shared" si="42"/>
        <v/>
      </c>
      <c r="I483" s="10" t="str">
        <f t="shared" si="43"/>
        <v/>
      </c>
      <c r="J483" s="10"/>
      <c r="K483" s="10" t="str">
        <f t="shared" si="44"/>
        <v/>
      </c>
      <c r="L483" s="7" t="str">
        <f t="shared" si="45"/>
        <v/>
      </c>
      <c r="M483" s="7"/>
      <c r="N483" s="7"/>
      <c r="O483" s="7"/>
      <c r="P483" s="7"/>
      <c r="Q483" s="7" t="str">
        <f t="shared" si="46"/>
        <v/>
      </c>
      <c r="R483" s="14"/>
      <c r="S483" s="7" t="str">
        <f t="shared" si="47"/>
        <v/>
      </c>
      <c r="T483" s="2"/>
    </row>
    <row r="484" spans="1:20" x14ac:dyDescent="0.25">
      <c r="A484" s="14"/>
      <c r="B484" s="14"/>
      <c r="C484" s="14"/>
      <c r="D484" s="14"/>
      <c r="E484" s="14"/>
      <c r="F484" s="10" t="str">
        <f>IFERROR(VLOOKUP(E484, 'Data References'!$C$3:$D$55, 2, FALSE),"")</f>
        <v/>
      </c>
      <c r="G484" s="10" t="str">
        <f>IFERROR(VLOOKUP(F484,'Data References'!$D$3:$E$55,2,FALSE),"")</f>
        <v/>
      </c>
      <c r="H484" s="10" t="str">
        <f t="shared" si="42"/>
        <v/>
      </c>
      <c r="I484" s="10" t="str">
        <f t="shared" si="43"/>
        <v/>
      </c>
      <c r="J484" s="10"/>
      <c r="K484" s="10" t="str">
        <f t="shared" si="44"/>
        <v/>
      </c>
      <c r="L484" s="7" t="str">
        <f t="shared" si="45"/>
        <v/>
      </c>
      <c r="M484" s="7"/>
      <c r="N484" s="7"/>
      <c r="O484" s="7"/>
      <c r="P484" s="7"/>
      <c r="Q484" s="7" t="str">
        <f t="shared" si="46"/>
        <v/>
      </c>
      <c r="R484" s="14"/>
      <c r="S484" s="7" t="str">
        <f t="shared" si="47"/>
        <v/>
      </c>
      <c r="T484" s="2"/>
    </row>
    <row r="485" spans="1:20" x14ac:dyDescent="0.25">
      <c r="A485" s="14"/>
      <c r="B485" s="14"/>
      <c r="C485" s="14"/>
      <c r="D485" s="14"/>
      <c r="E485" s="14"/>
      <c r="F485" s="10" t="str">
        <f>IFERROR(VLOOKUP(E485, 'Data References'!$C$3:$D$55, 2, FALSE),"")</f>
        <v/>
      </c>
      <c r="G485" s="10" t="str">
        <f>IFERROR(VLOOKUP(F485,'Data References'!$D$3:$E$55,2,FALSE),"")</f>
        <v/>
      </c>
      <c r="H485" s="10" t="str">
        <f t="shared" si="42"/>
        <v/>
      </c>
      <c r="I485" s="10" t="str">
        <f t="shared" si="43"/>
        <v/>
      </c>
      <c r="J485" s="10"/>
      <c r="K485" s="10" t="str">
        <f t="shared" si="44"/>
        <v/>
      </c>
      <c r="L485" s="7" t="str">
        <f t="shared" si="45"/>
        <v/>
      </c>
      <c r="M485" s="7"/>
      <c r="N485" s="7"/>
      <c r="O485" s="7"/>
      <c r="P485" s="7"/>
      <c r="Q485" s="7" t="str">
        <f t="shared" si="46"/>
        <v/>
      </c>
      <c r="R485" s="14"/>
      <c r="S485" s="7" t="str">
        <f t="shared" si="47"/>
        <v/>
      </c>
      <c r="T485" s="2"/>
    </row>
    <row r="486" spans="1:20" x14ac:dyDescent="0.25">
      <c r="A486" s="14"/>
      <c r="B486" s="14"/>
      <c r="C486" s="14"/>
      <c r="D486" s="14"/>
      <c r="E486" s="14"/>
      <c r="F486" s="10" t="str">
        <f>IFERROR(VLOOKUP(E486, 'Data References'!$C$3:$D$55, 2, FALSE),"")</f>
        <v/>
      </c>
      <c r="G486" s="10" t="str">
        <f>IFERROR(VLOOKUP(F486,'Data References'!$D$3:$E$55,2,FALSE),"")</f>
        <v/>
      </c>
      <c r="H486" s="10" t="str">
        <f t="shared" si="42"/>
        <v/>
      </c>
      <c r="I486" s="10" t="str">
        <f t="shared" si="43"/>
        <v/>
      </c>
      <c r="J486" s="10"/>
      <c r="K486" s="10" t="str">
        <f t="shared" si="44"/>
        <v/>
      </c>
      <c r="L486" s="7" t="str">
        <f t="shared" si="45"/>
        <v/>
      </c>
      <c r="M486" s="7"/>
      <c r="N486" s="7"/>
      <c r="O486" s="7"/>
      <c r="P486" s="7"/>
      <c r="Q486" s="7" t="str">
        <f t="shared" si="46"/>
        <v/>
      </c>
      <c r="R486" s="14"/>
      <c r="S486" s="7" t="str">
        <f t="shared" si="47"/>
        <v/>
      </c>
      <c r="T486" s="2"/>
    </row>
    <row r="487" spans="1:20" x14ac:dyDescent="0.25">
      <c r="A487" s="14"/>
      <c r="B487" s="14"/>
      <c r="C487" s="14"/>
      <c r="D487" s="14"/>
      <c r="E487" s="14"/>
      <c r="F487" s="10" t="str">
        <f>IFERROR(VLOOKUP(E487, 'Data References'!$C$3:$D$55, 2, FALSE),"")</f>
        <v/>
      </c>
      <c r="G487" s="10" t="str">
        <f>IFERROR(VLOOKUP(F487,'Data References'!$D$3:$E$55,2,FALSE),"")</f>
        <v/>
      </c>
      <c r="H487" s="10" t="str">
        <f t="shared" si="42"/>
        <v/>
      </c>
      <c r="I487" s="10" t="str">
        <f t="shared" si="43"/>
        <v/>
      </c>
      <c r="J487" s="10"/>
      <c r="K487" s="10" t="str">
        <f t="shared" si="44"/>
        <v/>
      </c>
      <c r="L487" s="7" t="str">
        <f t="shared" si="45"/>
        <v/>
      </c>
      <c r="M487" s="7"/>
      <c r="N487" s="7"/>
      <c r="O487" s="7"/>
      <c r="P487" s="7"/>
      <c r="Q487" s="7" t="str">
        <f t="shared" si="46"/>
        <v/>
      </c>
      <c r="R487" s="14"/>
      <c r="S487" s="7" t="str">
        <f t="shared" si="47"/>
        <v/>
      </c>
      <c r="T487" s="2"/>
    </row>
    <row r="488" spans="1:20" x14ac:dyDescent="0.25">
      <c r="A488" s="14"/>
      <c r="B488" s="14"/>
      <c r="C488" s="14"/>
      <c r="D488" s="14"/>
      <c r="E488" s="14"/>
      <c r="F488" s="10" t="str">
        <f>IFERROR(VLOOKUP(E488, 'Data References'!$C$3:$D$55, 2, FALSE),"")</f>
        <v/>
      </c>
      <c r="G488" s="10" t="str">
        <f>IFERROR(VLOOKUP(F488,'Data References'!$D$3:$E$55,2,FALSE),"")</f>
        <v/>
      </c>
      <c r="H488" s="10" t="str">
        <f t="shared" si="42"/>
        <v/>
      </c>
      <c r="I488" s="10" t="str">
        <f t="shared" si="43"/>
        <v/>
      </c>
      <c r="J488" s="10"/>
      <c r="K488" s="10" t="str">
        <f t="shared" si="44"/>
        <v/>
      </c>
      <c r="L488" s="7" t="str">
        <f t="shared" si="45"/>
        <v/>
      </c>
      <c r="M488" s="7"/>
      <c r="N488" s="7"/>
      <c r="O488" s="7"/>
      <c r="P488" s="7"/>
      <c r="Q488" s="7" t="str">
        <f t="shared" si="46"/>
        <v/>
      </c>
      <c r="R488" s="14"/>
      <c r="S488" s="7" t="str">
        <f t="shared" si="47"/>
        <v/>
      </c>
      <c r="T488" s="2"/>
    </row>
    <row r="489" spans="1:20" x14ac:dyDescent="0.25">
      <c r="A489" s="14"/>
      <c r="B489" s="14"/>
      <c r="C489" s="14"/>
      <c r="D489" s="14"/>
      <c r="E489" s="14"/>
      <c r="F489" s="10" t="str">
        <f>IFERROR(VLOOKUP(E489, 'Data References'!$C$3:$D$55, 2, FALSE),"")</f>
        <v/>
      </c>
      <c r="G489" s="10" t="str">
        <f>IFERROR(VLOOKUP(F489,'Data References'!$D$3:$E$55,2,FALSE),"")</f>
        <v/>
      </c>
      <c r="H489" s="10" t="str">
        <f t="shared" si="42"/>
        <v/>
      </c>
      <c r="I489" s="10" t="str">
        <f t="shared" si="43"/>
        <v/>
      </c>
      <c r="J489" s="10"/>
      <c r="K489" s="10" t="str">
        <f t="shared" si="44"/>
        <v/>
      </c>
      <c r="L489" s="7" t="str">
        <f t="shared" si="45"/>
        <v/>
      </c>
      <c r="M489" s="7"/>
      <c r="N489" s="7"/>
      <c r="O489" s="7"/>
      <c r="P489" s="7"/>
      <c r="Q489" s="7" t="str">
        <f t="shared" si="46"/>
        <v/>
      </c>
      <c r="R489" s="14"/>
      <c r="S489" s="7" t="str">
        <f t="shared" si="47"/>
        <v/>
      </c>
      <c r="T489" s="2"/>
    </row>
    <row r="490" spans="1:20" x14ac:dyDescent="0.25">
      <c r="A490" s="14"/>
      <c r="B490" s="14"/>
      <c r="C490" s="14"/>
      <c r="D490" s="14"/>
      <c r="E490" s="14"/>
      <c r="F490" s="10" t="str">
        <f>IFERROR(VLOOKUP(E490, 'Data References'!$C$3:$D$55, 2, FALSE),"")</f>
        <v/>
      </c>
      <c r="G490" s="10" t="str">
        <f>IFERROR(VLOOKUP(F490,'Data References'!$D$3:$E$55,2,FALSE),"")</f>
        <v/>
      </c>
      <c r="H490" s="10" t="str">
        <f t="shared" si="42"/>
        <v/>
      </c>
      <c r="I490" s="10" t="str">
        <f t="shared" si="43"/>
        <v/>
      </c>
      <c r="J490" s="10"/>
      <c r="K490" s="10" t="str">
        <f t="shared" si="44"/>
        <v/>
      </c>
      <c r="L490" s="7" t="str">
        <f t="shared" si="45"/>
        <v/>
      </c>
      <c r="M490" s="7"/>
      <c r="N490" s="7"/>
      <c r="O490" s="7"/>
      <c r="P490" s="7"/>
      <c r="Q490" s="7" t="str">
        <f t="shared" si="46"/>
        <v/>
      </c>
      <c r="R490" s="14"/>
      <c r="S490" s="7" t="str">
        <f t="shared" si="47"/>
        <v/>
      </c>
      <c r="T490" s="2"/>
    </row>
    <row r="491" spans="1:20" x14ac:dyDescent="0.25">
      <c r="A491" s="14"/>
      <c r="B491" s="14"/>
      <c r="C491" s="14"/>
      <c r="D491" s="14"/>
      <c r="E491" s="14"/>
      <c r="F491" s="10" t="str">
        <f>IFERROR(VLOOKUP(E491, 'Data References'!$C$3:$D$55, 2, FALSE),"")</f>
        <v/>
      </c>
      <c r="G491" s="10" t="str">
        <f>IFERROR(VLOOKUP(F491,'Data References'!$D$3:$E$55,2,FALSE),"")</f>
        <v/>
      </c>
      <c r="H491" s="10" t="str">
        <f t="shared" si="42"/>
        <v/>
      </c>
      <c r="I491" s="10" t="str">
        <f t="shared" si="43"/>
        <v/>
      </c>
      <c r="J491" s="10"/>
      <c r="K491" s="10" t="str">
        <f t="shared" si="44"/>
        <v/>
      </c>
      <c r="L491" s="7" t="str">
        <f t="shared" si="45"/>
        <v/>
      </c>
      <c r="M491" s="7"/>
      <c r="N491" s="7"/>
      <c r="O491" s="7"/>
      <c r="P491" s="7"/>
      <c r="Q491" s="7" t="str">
        <f t="shared" si="46"/>
        <v/>
      </c>
      <c r="R491" s="14"/>
      <c r="S491" s="7" t="str">
        <f t="shared" si="47"/>
        <v/>
      </c>
      <c r="T491" s="2"/>
    </row>
    <row r="492" spans="1:20" x14ac:dyDescent="0.25">
      <c r="A492" s="14"/>
      <c r="B492" s="14"/>
      <c r="C492" s="14"/>
      <c r="D492" s="14"/>
      <c r="E492" s="14"/>
      <c r="F492" s="10" t="str">
        <f>IFERROR(VLOOKUP(E492, 'Data References'!$C$3:$D$55, 2, FALSE),"")</f>
        <v/>
      </c>
      <c r="G492" s="10" t="str">
        <f>IFERROR(VLOOKUP(F492,'Data References'!$D$3:$E$55,2,FALSE),"")</f>
        <v/>
      </c>
      <c r="H492" s="10" t="str">
        <f t="shared" si="42"/>
        <v/>
      </c>
      <c r="I492" s="10" t="str">
        <f t="shared" si="43"/>
        <v/>
      </c>
      <c r="J492" s="10"/>
      <c r="K492" s="10" t="str">
        <f t="shared" si="44"/>
        <v/>
      </c>
      <c r="L492" s="7" t="str">
        <f t="shared" si="45"/>
        <v/>
      </c>
      <c r="M492" s="7"/>
      <c r="N492" s="7"/>
      <c r="O492" s="7"/>
      <c r="P492" s="7"/>
      <c r="Q492" s="7" t="str">
        <f t="shared" si="46"/>
        <v/>
      </c>
      <c r="R492" s="14"/>
      <c r="S492" s="7" t="str">
        <f t="shared" si="47"/>
        <v/>
      </c>
      <c r="T492" s="2"/>
    </row>
    <row r="493" spans="1:20" x14ac:dyDescent="0.25">
      <c r="A493" s="14"/>
      <c r="B493" s="14"/>
      <c r="C493" s="14"/>
      <c r="D493" s="14"/>
      <c r="E493" s="14"/>
      <c r="F493" s="10" t="str">
        <f>IFERROR(VLOOKUP(E493, 'Data References'!$C$3:$D$55, 2, FALSE),"")</f>
        <v/>
      </c>
      <c r="G493" s="10" t="str">
        <f>IFERROR(VLOOKUP(F493,'Data References'!$D$3:$E$55,2,FALSE),"")</f>
        <v/>
      </c>
      <c r="H493" s="10" t="str">
        <f t="shared" si="42"/>
        <v/>
      </c>
      <c r="I493" s="10" t="str">
        <f t="shared" si="43"/>
        <v/>
      </c>
      <c r="J493" s="10"/>
      <c r="K493" s="10" t="str">
        <f t="shared" si="44"/>
        <v/>
      </c>
      <c r="L493" s="7" t="str">
        <f t="shared" si="45"/>
        <v/>
      </c>
      <c r="M493" s="7"/>
      <c r="N493" s="7"/>
      <c r="O493" s="7"/>
      <c r="P493" s="7"/>
      <c r="Q493" s="7" t="str">
        <f t="shared" si="46"/>
        <v/>
      </c>
      <c r="R493" s="14"/>
      <c r="S493" s="7" t="str">
        <f t="shared" si="47"/>
        <v/>
      </c>
      <c r="T493" s="2"/>
    </row>
    <row r="494" spans="1:20" x14ac:dyDescent="0.25">
      <c r="A494" s="14"/>
      <c r="B494" s="14"/>
      <c r="C494" s="14"/>
      <c r="D494" s="14"/>
      <c r="E494" s="14"/>
      <c r="F494" s="10" t="str">
        <f>IFERROR(VLOOKUP(E494, 'Data References'!$C$3:$D$55, 2, FALSE),"")</f>
        <v/>
      </c>
      <c r="G494" s="10" t="str">
        <f>IFERROR(VLOOKUP(F494,'Data References'!$D$3:$E$55,2,FALSE),"")</f>
        <v/>
      </c>
      <c r="H494" s="10" t="str">
        <f t="shared" si="42"/>
        <v/>
      </c>
      <c r="I494" s="10" t="str">
        <f t="shared" si="43"/>
        <v/>
      </c>
      <c r="J494" s="10"/>
      <c r="K494" s="10" t="str">
        <f t="shared" si="44"/>
        <v/>
      </c>
      <c r="L494" s="7" t="str">
        <f t="shared" si="45"/>
        <v/>
      </c>
      <c r="M494" s="7"/>
      <c r="N494" s="7"/>
      <c r="O494" s="7"/>
      <c r="P494" s="7"/>
      <c r="Q494" s="7" t="str">
        <f t="shared" si="46"/>
        <v/>
      </c>
      <c r="R494" s="14"/>
      <c r="S494" s="7" t="str">
        <f t="shared" si="47"/>
        <v/>
      </c>
      <c r="T494" s="2"/>
    </row>
    <row r="495" spans="1:20" x14ac:dyDescent="0.25">
      <c r="A495" s="14"/>
      <c r="B495" s="14"/>
      <c r="C495" s="14"/>
      <c r="D495" s="14"/>
      <c r="E495" s="14"/>
      <c r="F495" s="10" t="str">
        <f>IFERROR(VLOOKUP(E495, 'Data References'!$C$3:$D$55, 2, FALSE),"")</f>
        <v/>
      </c>
      <c r="G495" s="10" t="str">
        <f>IFERROR(VLOOKUP(F495,'Data References'!$D$3:$E$55,2,FALSE),"")</f>
        <v/>
      </c>
      <c r="H495" s="10" t="str">
        <f t="shared" si="42"/>
        <v/>
      </c>
      <c r="I495" s="10" t="str">
        <f t="shared" si="43"/>
        <v/>
      </c>
      <c r="J495" s="10"/>
      <c r="K495" s="10" t="str">
        <f t="shared" si="44"/>
        <v/>
      </c>
      <c r="L495" s="7" t="str">
        <f t="shared" si="45"/>
        <v/>
      </c>
      <c r="M495" s="7"/>
      <c r="N495" s="7"/>
      <c r="O495" s="7"/>
      <c r="P495" s="7"/>
      <c r="Q495" s="7" t="str">
        <f t="shared" si="46"/>
        <v/>
      </c>
      <c r="R495" s="14"/>
      <c r="S495" s="7" t="str">
        <f t="shared" si="47"/>
        <v/>
      </c>
      <c r="T495" s="2"/>
    </row>
    <row r="496" spans="1:20" x14ac:dyDescent="0.25">
      <c r="A496" s="14"/>
      <c r="B496" s="14"/>
      <c r="C496" s="14"/>
      <c r="D496" s="14"/>
      <c r="E496" s="14"/>
      <c r="F496" s="10" t="str">
        <f>IFERROR(VLOOKUP(E496, 'Data References'!$C$3:$D$55, 2, FALSE),"")</f>
        <v/>
      </c>
      <c r="G496" s="10" t="str">
        <f>IFERROR(VLOOKUP(F496,'Data References'!$D$3:$E$55,2,FALSE),"")</f>
        <v/>
      </c>
      <c r="H496" s="10" t="str">
        <f t="shared" si="42"/>
        <v/>
      </c>
      <c r="I496" s="10" t="str">
        <f t="shared" si="43"/>
        <v/>
      </c>
      <c r="J496" s="10"/>
      <c r="K496" s="10" t="str">
        <f t="shared" si="44"/>
        <v/>
      </c>
      <c r="L496" s="7" t="str">
        <f t="shared" si="45"/>
        <v/>
      </c>
      <c r="M496" s="7"/>
      <c r="N496" s="7"/>
      <c r="O496" s="7"/>
      <c r="P496" s="7"/>
      <c r="Q496" s="7" t="str">
        <f t="shared" si="46"/>
        <v/>
      </c>
      <c r="R496" s="14"/>
      <c r="S496" s="7" t="str">
        <f t="shared" si="47"/>
        <v/>
      </c>
      <c r="T496" s="2"/>
    </row>
    <row r="497" spans="1:20" x14ac:dyDescent="0.25">
      <c r="A497" s="14"/>
      <c r="B497" s="14"/>
      <c r="C497" s="14"/>
      <c r="D497" s="14"/>
      <c r="E497" s="14"/>
      <c r="F497" s="10" t="str">
        <f>IFERROR(VLOOKUP(E497, 'Data References'!$C$3:$D$55, 2, FALSE),"")</f>
        <v/>
      </c>
      <c r="G497" s="10" t="str">
        <f>IFERROR(VLOOKUP(F497,'Data References'!$D$3:$E$55,2,FALSE),"")</f>
        <v/>
      </c>
      <c r="H497" s="10" t="str">
        <f t="shared" si="42"/>
        <v/>
      </c>
      <c r="I497" s="10" t="str">
        <f t="shared" si="43"/>
        <v/>
      </c>
      <c r="J497" s="10"/>
      <c r="K497" s="10" t="str">
        <f t="shared" si="44"/>
        <v/>
      </c>
      <c r="L497" s="7" t="str">
        <f t="shared" si="45"/>
        <v/>
      </c>
      <c r="M497" s="7"/>
      <c r="N497" s="7"/>
      <c r="O497" s="7"/>
      <c r="P497" s="7"/>
      <c r="Q497" s="7" t="str">
        <f t="shared" si="46"/>
        <v/>
      </c>
      <c r="R497" s="14"/>
      <c r="S497" s="7" t="str">
        <f t="shared" si="47"/>
        <v/>
      </c>
      <c r="T497" s="2"/>
    </row>
    <row r="498" spans="1:20" x14ac:dyDescent="0.25">
      <c r="A498" s="14"/>
      <c r="B498" s="14"/>
      <c r="C498" s="14"/>
      <c r="D498" s="14"/>
      <c r="E498" s="14"/>
      <c r="F498" s="10" t="str">
        <f>IFERROR(VLOOKUP(E498, 'Data References'!$C$3:$D$55, 2, FALSE),"")</f>
        <v/>
      </c>
      <c r="G498" s="10" t="str">
        <f>IFERROR(VLOOKUP(F498,'Data References'!$D$3:$E$55,2,FALSE),"")</f>
        <v/>
      </c>
      <c r="H498" s="10" t="str">
        <f t="shared" si="42"/>
        <v/>
      </c>
      <c r="I498" s="10" t="str">
        <f t="shared" si="43"/>
        <v/>
      </c>
      <c r="J498" s="10"/>
      <c r="K498" s="10" t="str">
        <f t="shared" si="44"/>
        <v/>
      </c>
      <c r="L498" s="7" t="str">
        <f t="shared" si="45"/>
        <v/>
      </c>
      <c r="M498" s="7"/>
      <c r="N498" s="7"/>
      <c r="O498" s="7"/>
      <c r="P498" s="7"/>
      <c r="Q498" s="7" t="str">
        <f t="shared" si="46"/>
        <v/>
      </c>
      <c r="R498" s="14"/>
      <c r="S498" s="7" t="str">
        <f t="shared" si="47"/>
        <v/>
      </c>
      <c r="T498" s="2"/>
    </row>
    <row r="499" spans="1:20" x14ac:dyDescent="0.25">
      <c r="A499" s="14"/>
      <c r="B499" s="14"/>
      <c r="C499" s="14"/>
      <c r="D499" s="14"/>
      <c r="E499" s="14"/>
      <c r="F499" s="10" t="str">
        <f>IFERROR(VLOOKUP(E499, 'Data References'!$C$3:$D$55, 2, FALSE),"")</f>
        <v/>
      </c>
      <c r="G499" s="10" t="str">
        <f>IFERROR(VLOOKUP(F499,'Data References'!$D$3:$E$55,2,FALSE),"")</f>
        <v/>
      </c>
      <c r="H499" s="10" t="str">
        <f t="shared" si="42"/>
        <v/>
      </c>
      <c r="I499" s="10" t="str">
        <f t="shared" si="43"/>
        <v/>
      </c>
      <c r="J499" s="10"/>
      <c r="K499" s="10" t="str">
        <f t="shared" si="44"/>
        <v/>
      </c>
      <c r="L499" s="7" t="str">
        <f t="shared" si="45"/>
        <v/>
      </c>
      <c r="M499" s="7"/>
      <c r="N499" s="7"/>
      <c r="O499" s="7"/>
      <c r="P499" s="7"/>
      <c r="Q499" s="7" t="str">
        <f t="shared" si="46"/>
        <v/>
      </c>
      <c r="R499" s="14"/>
      <c r="S499" s="7" t="str">
        <f t="shared" si="47"/>
        <v/>
      </c>
      <c r="T499" s="2"/>
    </row>
    <row r="500" spans="1:20" x14ac:dyDescent="0.25">
      <c r="A500" s="14"/>
      <c r="B500" s="14"/>
      <c r="C500" s="14"/>
      <c r="D500" s="14"/>
      <c r="E500" s="14"/>
      <c r="F500" s="10" t="str">
        <f>IFERROR(VLOOKUP(E500, 'Data References'!$C$3:$D$55, 2, FALSE),"")</f>
        <v/>
      </c>
      <c r="G500" s="10" t="str">
        <f>IFERROR(VLOOKUP(F500,'Data References'!$D$3:$E$55,2,FALSE),"")</f>
        <v/>
      </c>
      <c r="H500" s="10" t="str">
        <f t="shared" si="42"/>
        <v/>
      </c>
      <c r="I500" s="10" t="str">
        <f t="shared" si="43"/>
        <v/>
      </c>
      <c r="J500" s="10"/>
      <c r="K500" s="10" t="str">
        <f t="shared" si="44"/>
        <v/>
      </c>
      <c r="L500" s="7" t="str">
        <f t="shared" si="45"/>
        <v/>
      </c>
      <c r="M500" s="7"/>
      <c r="N500" s="7"/>
      <c r="O500" s="7"/>
      <c r="P500" s="7"/>
      <c r="Q500" s="7" t="str">
        <f t="shared" si="46"/>
        <v/>
      </c>
      <c r="R500" s="14"/>
      <c r="S500" s="7" t="str">
        <f t="shared" si="47"/>
        <v/>
      </c>
      <c r="T500" s="2"/>
    </row>
  </sheetData>
  <autoFilter ref="A1:L1" xr:uid="{3CCB16C9-C050-4743-8BA5-4631A98EFE23}"/>
  <mergeCells count="22">
    <mergeCell ref="V22:W22"/>
    <mergeCell ref="V25:W25"/>
    <mergeCell ref="V24:W24"/>
    <mergeCell ref="V23:W23"/>
    <mergeCell ref="U32:W41"/>
    <mergeCell ref="V17:W17"/>
    <mergeCell ref="V18:W18"/>
    <mergeCell ref="V19:W19"/>
    <mergeCell ref="V20:W20"/>
    <mergeCell ref="V21:W21"/>
    <mergeCell ref="V16:W16"/>
    <mergeCell ref="U5:W5"/>
    <mergeCell ref="V6:W6"/>
    <mergeCell ref="V7:W7"/>
    <mergeCell ref="V8:W8"/>
    <mergeCell ref="V9:W9"/>
    <mergeCell ref="V10:W10"/>
    <mergeCell ref="V11:W11"/>
    <mergeCell ref="V12:W12"/>
    <mergeCell ref="V13:W13"/>
    <mergeCell ref="V14:W14"/>
    <mergeCell ref="V15:W15"/>
  </mergeCells>
  <conditionalFormatting sqref="M2:Q500">
    <cfRule type="containsText" dxfId="1" priority="2" operator="containsText" text="Fail">
      <formula>NOT(ISERROR(SEARCH("Fail",M2)))</formula>
    </cfRule>
  </conditionalFormatting>
  <conditionalFormatting sqref="M2:Q5003">
    <cfRule type="containsText" dxfId="0" priority="1" operator="containsText" text="Pass">
      <formula>NOT(ISERROR(SEARCH("Pass",M2)))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9E2BD9E-F865-490B-8BCA-9DD962994E05}">
          <x14:formula1>
            <xm:f>'Data References'!$A$3:$A$4</xm:f>
          </x14:formula1>
          <xm:sqref>D2:D199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4445A-2134-44F2-ADF1-5EE733A87632}">
  <dimension ref="A1:Q55"/>
  <sheetViews>
    <sheetView workbookViewId="0">
      <selection activeCell="Q36" sqref="Q36"/>
    </sheetView>
  </sheetViews>
  <sheetFormatPr defaultRowHeight="15" x14ac:dyDescent="0.25"/>
  <cols>
    <col min="1" max="2" width="9.140625" style="2"/>
    <col min="3" max="3" width="17.42578125" style="3" bestFit="1" customWidth="1"/>
    <col min="4" max="4" width="10.42578125" style="3" bestFit="1" customWidth="1"/>
    <col min="5" max="5" width="8.85546875" style="2" bestFit="1" customWidth="1"/>
    <col min="6" max="6" width="19" style="2" bestFit="1" customWidth="1"/>
    <col min="8" max="8" width="12.42578125" customWidth="1"/>
    <col min="9" max="9" width="14.140625" customWidth="1"/>
    <col min="10" max="10" width="15.42578125" customWidth="1"/>
    <col min="11" max="11" width="22.28515625" bestFit="1" customWidth="1"/>
    <col min="12" max="12" width="20.140625" bestFit="1" customWidth="1"/>
    <col min="14" max="14" width="27.7109375" bestFit="1" customWidth="1"/>
    <col min="15" max="15" width="11.28515625" bestFit="1" customWidth="1"/>
    <col min="16" max="16" width="15.140625" bestFit="1" customWidth="1"/>
  </cols>
  <sheetData>
    <row r="1" spans="1:17" x14ac:dyDescent="0.25">
      <c r="A1" s="67" t="s">
        <v>54</v>
      </c>
      <c r="B1" s="67"/>
      <c r="C1" s="67"/>
      <c r="D1" s="67"/>
      <c r="E1" s="67"/>
      <c r="F1" s="67"/>
      <c r="G1" s="15"/>
      <c r="H1" s="67" t="s">
        <v>55</v>
      </c>
      <c r="I1" s="67"/>
      <c r="J1" s="67"/>
      <c r="K1" s="67"/>
      <c r="L1" s="67"/>
      <c r="M1" s="15"/>
      <c r="N1" s="68" t="s">
        <v>129</v>
      </c>
      <c r="O1" s="68"/>
      <c r="P1" s="68"/>
      <c r="Q1" s="15"/>
    </row>
    <row r="2" spans="1:17" x14ac:dyDescent="0.25">
      <c r="A2" s="1" t="s">
        <v>3</v>
      </c>
      <c r="B2" s="1" t="s">
        <v>11</v>
      </c>
      <c r="C2" s="9" t="s">
        <v>5</v>
      </c>
      <c r="D2" s="9" t="s">
        <v>6</v>
      </c>
      <c r="E2" s="1" t="s">
        <v>26</v>
      </c>
      <c r="F2" s="1" t="s">
        <v>46</v>
      </c>
      <c r="G2" s="15"/>
      <c r="H2" s="1" t="s">
        <v>3</v>
      </c>
      <c r="I2" s="1" t="s">
        <v>11</v>
      </c>
      <c r="J2" s="9" t="s">
        <v>5</v>
      </c>
      <c r="K2" s="1" t="s">
        <v>57</v>
      </c>
      <c r="L2" s="1" t="s">
        <v>58</v>
      </c>
      <c r="M2" s="15"/>
      <c r="N2" s="9" t="s">
        <v>130</v>
      </c>
      <c r="O2" s="9" t="s">
        <v>121</v>
      </c>
      <c r="P2" s="9" t="s">
        <v>161</v>
      </c>
      <c r="Q2" s="15"/>
    </row>
    <row r="3" spans="1:17" x14ac:dyDescent="0.25">
      <c r="A3" s="2" t="s">
        <v>7</v>
      </c>
      <c r="B3" s="2" t="s">
        <v>9</v>
      </c>
      <c r="C3" s="3">
        <v>18</v>
      </c>
      <c r="D3" s="3" t="s">
        <v>19</v>
      </c>
      <c r="E3" s="2">
        <v>1.35</v>
      </c>
      <c r="F3" s="2" t="s">
        <v>47</v>
      </c>
      <c r="G3" s="15"/>
      <c r="H3" s="2" t="s">
        <v>7</v>
      </c>
      <c r="I3" s="2"/>
      <c r="J3" s="3">
        <v>18</v>
      </c>
      <c r="K3" s="2">
        <v>325</v>
      </c>
      <c r="L3" s="2">
        <v>275</v>
      </c>
      <c r="M3" s="15"/>
      <c r="N3" s="3" t="s">
        <v>131</v>
      </c>
      <c r="O3" s="3" t="s">
        <v>148</v>
      </c>
      <c r="P3" s="3" t="s">
        <v>9</v>
      </c>
      <c r="Q3" s="15"/>
    </row>
    <row r="4" spans="1:17" x14ac:dyDescent="0.25">
      <c r="A4" s="2" t="s">
        <v>8</v>
      </c>
      <c r="B4" s="2" t="s">
        <v>10</v>
      </c>
      <c r="C4" s="3">
        <v>19</v>
      </c>
      <c r="D4" s="3" t="s">
        <v>19</v>
      </c>
      <c r="E4" s="2">
        <v>1.35</v>
      </c>
      <c r="F4" s="2" t="s">
        <v>48</v>
      </c>
      <c r="G4" s="15"/>
      <c r="H4" s="2" t="s">
        <v>8</v>
      </c>
      <c r="I4" s="2"/>
      <c r="J4" s="3">
        <v>19</v>
      </c>
      <c r="K4" s="2">
        <v>325</v>
      </c>
      <c r="L4" s="2">
        <v>275</v>
      </c>
      <c r="M4" s="15"/>
      <c r="N4" s="3" t="s">
        <v>132</v>
      </c>
      <c r="O4" s="3" t="s">
        <v>149</v>
      </c>
      <c r="P4" s="3" t="s">
        <v>10</v>
      </c>
      <c r="Q4" s="15"/>
    </row>
    <row r="5" spans="1:17" x14ac:dyDescent="0.25">
      <c r="C5" s="3">
        <v>20</v>
      </c>
      <c r="D5" s="3" t="s">
        <v>19</v>
      </c>
      <c r="E5" s="2">
        <v>1.35</v>
      </c>
      <c r="G5" s="15"/>
      <c r="H5" s="2"/>
      <c r="I5" s="2"/>
      <c r="J5" s="3">
        <v>20</v>
      </c>
      <c r="K5" s="2">
        <v>325</v>
      </c>
      <c r="L5" s="2">
        <v>275</v>
      </c>
      <c r="M5" s="15"/>
      <c r="N5" s="3" t="s">
        <v>135</v>
      </c>
      <c r="O5" s="3"/>
      <c r="P5" s="3"/>
      <c r="Q5" s="15"/>
    </row>
    <row r="6" spans="1:17" x14ac:dyDescent="0.25">
      <c r="C6" s="3">
        <v>21</v>
      </c>
      <c r="D6" s="3" t="s">
        <v>19</v>
      </c>
      <c r="E6" s="2">
        <v>1.35</v>
      </c>
      <c r="G6" s="15"/>
      <c r="H6" s="2"/>
      <c r="I6" s="2"/>
      <c r="J6" s="3">
        <v>21</v>
      </c>
      <c r="K6" s="2">
        <v>315</v>
      </c>
      <c r="L6" s="2">
        <v>270</v>
      </c>
      <c r="M6" s="15"/>
      <c r="N6" s="3" t="s">
        <v>133</v>
      </c>
      <c r="O6" s="3"/>
      <c r="P6" s="3"/>
      <c r="Q6" s="15"/>
    </row>
    <row r="7" spans="1:17" x14ac:dyDescent="0.25">
      <c r="C7" s="3">
        <v>22</v>
      </c>
      <c r="D7" s="3" t="s">
        <v>19</v>
      </c>
      <c r="E7" s="2">
        <v>1.35</v>
      </c>
      <c r="G7" s="15"/>
      <c r="H7" s="2"/>
      <c r="I7" s="2"/>
      <c r="J7" s="3">
        <v>22</v>
      </c>
      <c r="K7" s="2">
        <v>315</v>
      </c>
      <c r="L7" s="2">
        <v>270</v>
      </c>
      <c r="M7" s="15"/>
      <c r="N7" s="3" t="s">
        <v>134</v>
      </c>
      <c r="O7" s="3"/>
      <c r="P7" s="3"/>
      <c r="Q7" s="15"/>
    </row>
    <row r="8" spans="1:17" x14ac:dyDescent="0.25">
      <c r="C8" s="3">
        <v>23</v>
      </c>
      <c r="D8" s="3" t="s">
        <v>19</v>
      </c>
      <c r="E8" s="2">
        <v>1.35</v>
      </c>
      <c r="G8" s="15"/>
      <c r="H8" s="2"/>
      <c r="I8" s="2"/>
      <c r="J8" s="3">
        <v>23</v>
      </c>
      <c r="K8" s="2">
        <v>315</v>
      </c>
      <c r="L8" s="2">
        <v>270</v>
      </c>
      <c r="M8" s="15"/>
      <c r="N8" s="3" t="s">
        <v>136</v>
      </c>
      <c r="O8" s="3"/>
      <c r="P8" s="3"/>
      <c r="Q8" s="15"/>
    </row>
    <row r="9" spans="1:17" x14ac:dyDescent="0.25">
      <c r="C9" s="3">
        <v>24</v>
      </c>
      <c r="D9" s="3" t="s">
        <v>19</v>
      </c>
      <c r="E9" s="2">
        <v>1.35</v>
      </c>
      <c r="G9" s="15"/>
      <c r="H9" s="2"/>
      <c r="I9" s="2"/>
      <c r="J9" s="3">
        <v>24</v>
      </c>
      <c r="K9" s="2">
        <v>315</v>
      </c>
      <c r="L9" s="2">
        <v>270</v>
      </c>
      <c r="M9" s="15"/>
      <c r="N9" s="3" t="s">
        <v>137</v>
      </c>
      <c r="O9" s="3"/>
      <c r="P9" s="3"/>
      <c r="Q9" s="15"/>
    </row>
    <row r="10" spans="1:17" x14ac:dyDescent="0.25">
      <c r="C10" s="3">
        <v>25</v>
      </c>
      <c r="D10" s="3" t="s">
        <v>19</v>
      </c>
      <c r="E10" s="2">
        <v>1.35</v>
      </c>
      <c r="G10" s="15"/>
      <c r="H10" s="2"/>
      <c r="I10" s="2"/>
      <c r="J10" s="3">
        <v>25</v>
      </c>
      <c r="K10" s="2">
        <v>315</v>
      </c>
      <c r="L10" s="2">
        <v>270</v>
      </c>
      <c r="M10" s="15"/>
      <c r="N10" s="3" t="s">
        <v>138</v>
      </c>
      <c r="O10" s="3"/>
      <c r="P10" s="3"/>
      <c r="Q10" s="15"/>
    </row>
    <row r="11" spans="1:17" x14ac:dyDescent="0.25">
      <c r="C11" s="3">
        <v>26</v>
      </c>
      <c r="D11" s="3" t="s">
        <v>19</v>
      </c>
      <c r="E11" s="2">
        <v>1.35</v>
      </c>
      <c r="G11" s="15"/>
      <c r="H11" s="2"/>
      <c r="I11" s="2"/>
      <c r="J11" s="3">
        <v>26</v>
      </c>
      <c r="K11" s="2">
        <v>315</v>
      </c>
      <c r="L11" s="2">
        <v>270</v>
      </c>
      <c r="M11" s="15"/>
      <c r="N11" s="3" t="s">
        <v>139</v>
      </c>
      <c r="O11" s="3"/>
      <c r="P11" s="3"/>
      <c r="Q11" s="15"/>
    </row>
    <row r="12" spans="1:17" x14ac:dyDescent="0.25">
      <c r="C12" s="3">
        <v>27</v>
      </c>
      <c r="D12" s="3" t="s">
        <v>19</v>
      </c>
      <c r="E12" s="2">
        <v>1.35</v>
      </c>
      <c r="G12" s="15"/>
      <c r="H12" s="2"/>
      <c r="I12" s="2"/>
      <c r="J12" s="3">
        <v>27</v>
      </c>
      <c r="K12" s="2">
        <v>315</v>
      </c>
      <c r="L12" s="2">
        <v>270</v>
      </c>
      <c r="M12" s="15"/>
      <c r="N12" s="3" t="s">
        <v>146</v>
      </c>
      <c r="O12" s="3"/>
      <c r="P12" s="3"/>
      <c r="Q12" s="15"/>
    </row>
    <row r="13" spans="1:17" x14ac:dyDescent="0.25">
      <c r="C13" s="3">
        <v>28</v>
      </c>
      <c r="D13" s="3" t="s">
        <v>19</v>
      </c>
      <c r="E13" s="2">
        <v>1.35</v>
      </c>
      <c r="G13" s="15"/>
      <c r="H13" s="2"/>
      <c r="I13" s="2"/>
      <c r="J13" s="3">
        <v>28</v>
      </c>
      <c r="K13" s="2">
        <v>315</v>
      </c>
      <c r="L13" s="2">
        <v>270</v>
      </c>
      <c r="M13" s="15"/>
      <c r="N13" s="3" t="s">
        <v>147</v>
      </c>
      <c r="O13" s="3"/>
      <c r="P13" s="3"/>
      <c r="Q13" s="15"/>
    </row>
    <row r="14" spans="1:17" x14ac:dyDescent="0.25">
      <c r="C14" s="3">
        <v>29</v>
      </c>
      <c r="D14" s="3" t="s">
        <v>19</v>
      </c>
      <c r="E14" s="2">
        <v>1.35</v>
      </c>
      <c r="G14" s="15"/>
      <c r="H14" s="2"/>
      <c r="I14" s="2"/>
      <c r="J14" s="3">
        <v>29</v>
      </c>
      <c r="K14" s="2">
        <v>315</v>
      </c>
      <c r="L14" s="2">
        <v>270</v>
      </c>
      <c r="M14" s="15"/>
      <c r="N14" s="3" t="s">
        <v>151</v>
      </c>
      <c r="O14" s="3"/>
      <c r="P14" s="3"/>
      <c r="Q14" s="15"/>
    </row>
    <row r="15" spans="1:17" x14ac:dyDescent="0.25">
      <c r="C15" s="3">
        <v>30</v>
      </c>
      <c r="D15" s="3" t="s">
        <v>19</v>
      </c>
      <c r="E15" s="2">
        <v>1.35</v>
      </c>
      <c r="G15" s="15"/>
      <c r="H15" s="2"/>
      <c r="I15" s="2"/>
      <c r="J15" s="3">
        <v>30</v>
      </c>
      <c r="K15" s="2">
        <v>315</v>
      </c>
      <c r="L15" s="2">
        <v>270</v>
      </c>
      <c r="M15" s="15"/>
      <c r="N15" s="3" t="s">
        <v>152</v>
      </c>
      <c r="O15" s="3"/>
      <c r="P15" s="3"/>
      <c r="Q15" s="15"/>
    </row>
    <row r="16" spans="1:17" x14ac:dyDescent="0.25">
      <c r="C16" s="3">
        <v>31</v>
      </c>
      <c r="D16" s="3" t="s">
        <v>19</v>
      </c>
      <c r="E16" s="2">
        <v>1.35</v>
      </c>
      <c r="G16" s="15"/>
      <c r="H16" s="2"/>
      <c r="I16" s="2"/>
      <c r="J16" s="3">
        <v>31</v>
      </c>
      <c r="K16" s="2">
        <v>315</v>
      </c>
      <c r="L16" s="2">
        <v>270</v>
      </c>
      <c r="M16" s="15"/>
      <c r="N16" s="3" t="s">
        <v>153</v>
      </c>
      <c r="O16" s="3"/>
      <c r="P16" s="3"/>
      <c r="Q16" s="15"/>
    </row>
    <row r="17" spans="3:17" x14ac:dyDescent="0.25">
      <c r="C17" s="3">
        <v>32</v>
      </c>
      <c r="D17" s="3" t="s">
        <v>19</v>
      </c>
      <c r="E17" s="2">
        <v>1.35</v>
      </c>
      <c r="G17" s="15"/>
      <c r="H17" s="2"/>
      <c r="I17" s="2"/>
      <c r="J17" s="3">
        <v>32</v>
      </c>
      <c r="K17" s="2">
        <v>315</v>
      </c>
      <c r="L17" s="2">
        <v>270</v>
      </c>
      <c r="M17" s="15"/>
      <c r="N17" s="3" t="s">
        <v>154</v>
      </c>
      <c r="O17" s="3"/>
      <c r="P17" s="3"/>
      <c r="Q17" s="15"/>
    </row>
    <row r="18" spans="3:17" x14ac:dyDescent="0.25">
      <c r="C18" s="3">
        <v>33</v>
      </c>
      <c r="D18" s="3" t="s">
        <v>19</v>
      </c>
      <c r="E18" s="2">
        <v>1.35</v>
      </c>
      <c r="G18" s="15"/>
      <c r="H18" s="2"/>
      <c r="I18" s="2"/>
      <c r="J18" s="3">
        <v>33</v>
      </c>
      <c r="K18" s="2">
        <v>315</v>
      </c>
      <c r="L18" s="2">
        <v>270</v>
      </c>
      <c r="M18" s="15"/>
      <c r="N18" s="3" t="s">
        <v>158</v>
      </c>
      <c r="O18" s="3"/>
      <c r="P18" s="3"/>
      <c r="Q18" s="15"/>
    </row>
    <row r="19" spans="3:17" x14ac:dyDescent="0.25">
      <c r="C19" s="3">
        <v>34</v>
      </c>
      <c r="D19" s="3" t="s">
        <v>19</v>
      </c>
      <c r="E19" s="2">
        <v>1.35</v>
      </c>
      <c r="G19" s="15"/>
      <c r="H19" s="2"/>
      <c r="I19" s="2"/>
      <c r="J19" s="3">
        <v>34</v>
      </c>
      <c r="K19" s="2">
        <v>315</v>
      </c>
      <c r="L19" s="2">
        <v>270</v>
      </c>
      <c r="M19" s="15"/>
      <c r="N19" s="3" t="s">
        <v>140</v>
      </c>
      <c r="O19" s="3"/>
      <c r="P19" s="3"/>
      <c r="Q19" s="15"/>
    </row>
    <row r="20" spans="3:17" x14ac:dyDescent="0.25">
      <c r="C20" s="3">
        <v>35</v>
      </c>
      <c r="D20" s="3" t="s">
        <v>20</v>
      </c>
      <c r="E20" s="2">
        <v>1.45</v>
      </c>
      <c r="G20" s="15"/>
      <c r="H20" s="2"/>
      <c r="I20" s="2"/>
      <c r="J20" s="3">
        <v>35</v>
      </c>
      <c r="K20" s="2">
        <v>325</v>
      </c>
      <c r="L20" s="2">
        <v>275</v>
      </c>
      <c r="M20" s="15"/>
      <c r="N20" s="3" t="s">
        <v>141</v>
      </c>
      <c r="O20" s="3"/>
      <c r="P20" s="3"/>
      <c r="Q20" s="15"/>
    </row>
    <row r="21" spans="3:17" x14ac:dyDescent="0.25">
      <c r="C21" s="3">
        <v>36</v>
      </c>
      <c r="D21" s="3" t="s">
        <v>20</v>
      </c>
      <c r="E21" s="2">
        <v>1.45</v>
      </c>
      <c r="G21" s="15"/>
      <c r="H21" s="2"/>
      <c r="I21" s="2"/>
      <c r="J21" s="3">
        <v>36</v>
      </c>
      <c r="K21" s="2">
        <v>325</v>
      </c>
      <c r="L21" s="2">
        <v>275</v>
      </c>
      <c r="M21" s="15"/>
      <c r="N21" s="3" t="s">
        <v>142</v>
      </c>
      <c r="O21" s="3"/>
      <c r="P21" s="3"/>
      <c r="Q21" s="15"/>
    </row>
    <row r="22" spans="3:17" x14ac:dyDescent="0.25">
      <c r="C22" s="3">
        <v>37</v>
      </c>
      <c r="D22" s="3" t="s">
        <v>20</v>
      </c>
      <c r="E22" s="2">
        <v>1.45</v>
      </c>
      <c r="G22" s="15"/>
      <c r="H22" s="2"/>
      <c r="I22" s="2"/>
      <c r="J22" s="3">
        <v>37</v>
      </c>
      <c r="K22" s="2">
        <v>325</v>
      </c>
      <c r="L22" s="2">
        <v>275</v>
      </c>
      <c r="M22" s="15"/>
      <c r="N22" s="3" t="s">
        <v>145</v>
      </c>
      <c r="O22" s="3"/>
      <c r="P22" s="3"/>
      <c r="Q22" s="15"/>
    </row>
    <row r="23" spans="3:17" x14ac:dyDescent="0.25">
      <c r="C23" s="3">
        <v>38</v>
      </c>
      <c r="D23" s="3" t="s">
        <v>20</v>
      </c>
      <c r="E23" s="2">
        <v>1.45</v>
      </c>
      <c r="G23" s="15"/>
      <c r="H23" s="2"/>
      <c r="I23" s="2"/>
      <c r="J23" s="3">
        <v>38</v>
      </c>
      <c r="K23" s="2">
        <v>325</v>
      </c>
      <c r="L23" s="2">
        <v>275</v>
      </c>
      <c r="M23" s="15"/>
      <c r="N23" s="3" t="s">
        <v>143</v>
      </c>
      <c r="O23" s="3"/>
      <c r="P23" s="3"/>
      <c r="Q23" s="15"/>
    </row>
    <row r="24" spans="3:17" x14ac:dyDescent="0.25">
      <c r="C24" s="3">
        <v>39</v>
      </c>
      <c r="D24" s="3" t="s">
        <v>20</v>
      </c>
      <c r="E24" s="2">
        <v>1.45</v>
      </c>
      <c r="G24" s="15"/>
      <c r="H24" s="2"/>
      <c r="I24" s="2"/>
      <c r="J24" s="3">
        <v>39</v>
      </c>
      <c r="K24" s="2">
        <v>325</v>
      </c>
      <c r="L24" s="2">
        <v>275</v>
      </c>
      <c r="M24" s="15"/>
      <c r="N24" s="3" t="s">
        <v>144</v>
      </c>
      <c r="O24" s="3"/>
      <c r="P24" s="3"/>
      <c r="Q24" s="15"/>
    </row>
    <row r="25" spans="3:17" x14ac:dyDescent="0.25">
      <c r="C25" s="3">
        <v>40</v>
      </c>
      <c r="D25" s="3" t="s">
        <v>20</v>
      </c>
      <c r="E25" s="2">
        <v>1.45</v>
      </c>
      <c r="G25" s="15"/>
      <c r="H25" s="2"/>
      <c r="I25" s="2"/>
      <c r="J25" s="3">
        <v>40</v>
      </c>
      <c r="K25" s="2">
        <v>325</v>
      </c>
      <c r="L25" s="2">
        <v>275</v>
      </c>
      <c r="M25" s="15"/>
      <c r="N25" s="3" t="s">
        <v>159</v>
      </c>
      <c r="O25" s="3"/>
      <c r="P25" s="3"/>
      <c r="Q25" s="15"/>
    </row>
    <row r="26" spans="3:17" x14ac:dyDescent="0.25">
      <c r="C26" s="3">
        <v>41</v>
      </c>
      <c r="D26" s="3" t="s">
        <v>20</v>
      </c>
      <c r="E26" s="2">
        <v>1.45</v>
      </c>
      <c r="G26" s="15"/>
      <c r="H26" s="2"/>
      <c r="I26" s="2"/>
      <c r="J26" s="3">
        <v>41</v>
      </c>
      <c r="K26" s="2">
        <v>325</v>
      </c>
      <c r="L26" s="2">
        <v>275</v>
      </c>
      <c r="M26" s="15"/>
      <c r="N26" s="30"/>
      <c r="O26" s="15"/>
      <c r="P26" s="15"/>
      <c r="Q26" s="15"/>
    </row>
    <row r="27" spans="3:17" x14ac:dyDescent="0.25">
      <c r="C27" s="3">
        <v>42</v>
      </c>
      <c r="D27" s="3" t="s">
        <v>20</v>
      </c>
      <c r="E27" s="2">
        <v>1.45</v>
      </c>
      <c r="G27" s="15"/>
      <c r="H27" s="2"/>
      <c r="I27" s="2"/>
      <c r="J27" s="3">
        <v>42</v>
      </c>
      <c r="K27" s="2">
        <v>325</v>
      </c>
      <c r="L27" s="2">
        <v>275</v>
      </c>
      <c r="M27" s="15"/>
    </row>
    <row r="28" spans="3:17" x14ac:dyDescent="0.25">
      <c r="C28" s="3">
        <v>43</v>
      </c>
      <c r="D28" s="3" t="s">
        <v>21</v>
      </c>
      <c r="E28" s="2">
        <v>1.5</v>
      </c>
      <c r="G28" s="15"/>
      <c r="H28" s="2"/>
      <c r="I28" s="2"/>
      <c r="J28" s="3">
        <v>43</v>
      </c>
      <c r="K28" s="2">
        <v>330</v>
      </c>
      <c r="L28" s="2">
        <v>280</v>
      </c>
      <c r="M28" s="15"/>
    </row>
    <row r="29" spans="3:17" x14ac:dyDescent="0.25">
      <c r="C29" s="3">
        <v>44</v>
      </c>
      <c r="D29" s="3" t="s">
        <v>21</v>
      </c>
      <c r="E29" s="2">
        <v>1.5</v>
      </c>
      <c r="G29" s="15"/>
      <c r="H29" s="2"/>
      <c r="I29" s="2"/>
      <c r="J29" s="3">
        <v>44</v>
      </c>
      <c r="K29" s="2">
        <v>330</v>
      </c>
      <c r="L29" s="2">
        <v>280</v>
      </c>
      <c r="M29" s="15"/>
    </row>
    <row r="30" spans="3:17" x14ac:dyDescent="0.25">
      <c r="C30" s="3">
        <v>45</v>
      </c>
      <c r="D30" s="3" t="s">
        <v>21</v>
      </c>
      <c r="E30" s="2">
        <v>1.5</v>
      </c>
      <c r="G30" s="15"/>
      <c r="H30" s="2"/>
      <c r="I30" s="2"/>
      <c r="J30" s="3">
        <v>45</v>
      </c>
      <c r="K30" s="2">
        <v>330</v>
      </c>
      <c r="L30" s="2">
        <v>280</v>
      </c>
      <c r="M30" s="15"/>
    </row>
    <row r="31" spans="3:17" x14ac:dyDescent="0.25">
      <c r="C31" s="3">
        <v>46</v>
      </c>
      <c r="D31" s="3" t="s">
        <v>21</v>
      </c>
      <c r="E31" s="2">
        <v>1.5</v>
      </c>
      <c r="G31" s="15"/>
      <c r="H31" s="2"/>
      <c r="I31" s="2"/>
      <c r="J31" s="3">
        <v>46</v>
      </c>
      <c r="K31" s="2">
        <v>330</v>
      </c>
      <c r="L31" s="2">
        <v>280</v>
      </c>
      <c r="M31" s="15"/>
    </row>
    <row r="32" spans="3:17" x14ac:dyDescent="0.25">
      <c r="C32" s="3">
        <v>47</v>
      </c>
      <c r="D32" s="3" t="s">
        <v>21</v>
      </c>
      <c r="E32" s="2">
        <v>1.5</v>
      </c>
      <c r="G32" s="15"/>
      <c r="H32" s="2"/>
      <c r="I32" s="2"/>
      <c r="J32" s="3">
        <v>47</v>
      </c>
      <c r="K32" s="2">
        <v>330</v>
      </c>
      <c r="L32" s="2">
        <v>280</v>
      </c>
      <c r="M32" s="15"/>
    </row>
    <row r="33" spans="3:13" x14ac:dyDescent="0.25">
      <c r="C33" s="3">
        <v>48</v>
      </c>
      <c r="D33" s="3" t="s">
        <v>21</v>
      </c>
      <c r="E33" s="2">
        <v>1.5</v>
      </c>
      <c r="G33" s="15"/>
      <c r="H33" s="2"/>
      <c r="I33" s="2"/>
      <c r="J33" s="3">
        <v>48</v>
      </c>
      <c r="K33" s="2">
        <v>330</v>
      </c>
      <c r="L33" s="2">
        <v>280</v>
      </c>
      <c r="M33" s="15"/>
    </row>
    <row r="34" spans="3:13" x14ac:dyDescent="0.25">
      <c r="C34" s="3">
        <v>49</v>
      </c>
      <c r="D34" s="3" t="s">
        <v>21</v>
      </c>
      <c r="E34" s="2">
        <v>1.5</v>
      </c>
      <c r="G34" s="15"/>
      <c r="H34" s="2"/>
      <c r="I34" s="2"/>
      <c r="J34" s="3">
        <v>49</v>
      </c>
      <c r="K34" s="2">
        <v>330</v>
      </c>
      <c r="L34" s="2">
        <v>280</v>
      </c>
      <c r="M34" s="15"/>
    </row>
    <row r="35" spans="3:13" x14ac:dyDescent="0.25">
      <c r="C35" s="3">
        <v>50</v>
      </c>
      <c r="D35" s="3" t="s">
        <v>22</v>
      </c>
      <c r="E35" s="2">
        <v>1.6</v>
      </c>
      <c r="G35" s="15"/>
      <c r="H35" s="2"/>
      <c r="I35" s="2"/>
      <c r="J35" s="3">
        <v>50</v>
      </c>
      <c r="K35" s="2">
        <v>340</v>
      </c>
      <c r="L35" s="2">
        <v>290</v>
      </c>
      <c r="M35" s="15"/>
    </row>
    <row r="36" spans="3:13" x14ac:dyDescent="0.25">
      <c r="C36" s="3">
        <v>51</v>
      </c>
      <c r="D36" s="3" t="s">
        <v>22</v>
      </c>
      <c r="E36" s="2">
        <v>1.6</v>
      </c>
      <c r="G36" s="15"/>
      <c r="H36" s="2"/>
      <c r="I36" s="2"/>
      <c r="J36" s="3">
        <v>51</v>
      </c>
      <c r="K36" s="2">
        <v>340</v>
      </c>
      <c r="L36" s="2">
        <v>290</v>
      </c>
      <c r="M36" s="15"/>
    </row>
    <row r="37" spans="3:13" x14ac:dyDescent="0.25">
      <c r="C37" s="3">
        <v>52</v>
      </c>
      <c r="D37" s="3" t="s">
        <v>22</v>
      </c>
      <c r="E37" s="2">
        <v>1.6</v>
      </c>
      <c r="G37" s="15"/>
      <c r="H37" s="2"/>
      <c r="I37" s="2"/>
      <c r="J37" s="3">
        <v>52</v>
      </c>
      <c r="K37" s="2">
        <v>340</v>
      </c>
      <c r="L37" s="2">
        <v>290</v>
      </c>
      <c r="M37" s="15"/>
    </row>
    <row r="38" spans="3:13" x14ac:dyDescent="0.25">
      <c r="C38" s="3">
        <v>53</v>
      </c>
      <c r="D38" s="3" t="s">
        <v>22</v>
      </c>
      <c r="E38" s="2">
        <v>1.6</v>
      </c>
      <c r="G38" s="15"/>
      <c r="H38" s="2"/>
      <c r="I38" s="2"/>
      <c r="J38" s="3">
        <v>53</v>
      </c>
      <c r="K38" s="2">
        <v>340</v>
      </c>
      <c r="L38" s="2">
        <v>290</v>
      </c>
      <c r="M38" s="15"/>
    </row>
    <row r="39" spans="3:13" x14ac:dyDescent="0.25">
      <c r="C39" s="3">
        <v>54</v>
      </c>
      <c r="D39" s="3" t="s">
        <v>22</v>
      </c>
      <c r="E39" s="2">
        <v>1.6</v>
      </c>
      <c r="G39" s="15"/>
      <c r="H39" s="2"/>
      <c r="I39" s="2"/>
      <c r="J39" s="3">
        <v>54</v>
      </c>
      <c r="K39" s="2">
        <v>340</v>
      </c>
      <c r="L39" s="2">
        <v>290</v>
      </c>
      <c r="M39" s="15"/>
    </row>
    <row r="40" spans="3:13" x14ac:dyDescent="0.25">
      <c r="C40" s="3">
        <v>55</v>
      </c>
      <c r="D40" s="3" t="s">
        <v>23</v>
      </c>
      <c r="E40" s="2">
        <v>1.7</v>
      </c>
      <c r="G40" s="15"/>
      <c r="H40" s="2"/>
      <c r="I40" s="2"/>
      <c r="J40" s="3">
        <v>55</v>
      </c>
      <c r="K40" s="2">
        <v>350</v>
      </c>
      <c r="L40" s="2">
        <v>300</v>
      </c>
      <c r="M40" s="15"/>
    </row>
    <row r="41" spans="3:13" x14ac:dyDescent="0.25">
      <c r="C41" s="3">
        <v>56</v>
      </c>
      <c r="D41" s="3" t="s">
        <v>23</v>
      </c>
      <c r="E41" s="2">
        <v>1.7</v>
      </c>
      <c r="G41" s="15"/>
      <c r="H41" s="2"/>
      <c r="I41" s="2"/>
      <c r="J41" s="3">
        <v>56</v>
      </c>
      <c r="K41" s="2">
        <v>350</v>
      </c>
      <c r="L41" s="2">
        <v>300</v>
      </c>
      <c r="M41" s="15"/>
    </row>
    <row r="42" spans="3:13" x14ac:dyDescent="0.25">
      <c r="C42" s="3">
        <v>57</v>
      </c>
      <c r="D42" s="3" t="s">
        <v>23</v>
      </c>
      <c r="E42" s="2">
        <v>1.7</v>
      </c>
      <c r="G42" s="15"/>
      <c r="H42" s="2"/>
      <c r="I42" s="2"/>
      <c r="J42" s="3">
        <v>57</v>
      </c>
      <c r="K42" s="2">
        <v>350</v>
      </c>
      <c r="L42" s="2">
        <v>300</v>
      </c>
      <c r="M42" s="15"/>
    </row>
    <row r="43" spans="3:13" x14ac:dyDescent="0.25">
      <c r="C43" s="3">
        <v>58</v>
      </c>
      <c r="D43" s="3" t="s">
        <v>23</v>
      </c>
      <c r="E43" s="2">
        <v>1.7</v>
      </c>
      <c r="G43" s="15"/>
      <c r="H43" s="2"/>
      <c r="I43" s="2"/>
      <c r="J43" s="3">
        <v>58</v>
      </c>
      <c r="K43" s="2">
        <v>350</v>
      </c>
      <c r="L43" s="2">
        <v>300</v>
      </c>
      <c r="M43" s="15"/>
    </row>
    <row r="44" spans="3:13" x14ac:dyDescent="0.25">
      <c r="C44" s="3">
        <v>59</v>
      </c>
      <c r="D44" s="3" t="s">
        <v>23</v>
      </c>
      <c r="E44" s="2">
        <v>1.7</v>
      </c>
      <c r="G44" s="15"/>
      <c r="H44" s="2"/>
      <c r="I44" s="2"/>
      <c r="J44" s="3">
        <v>59</v>
      </c>
      <c r="K44" s="2">
        <v>350</v>
      </c>
      <c r="L44" s="2">
        <v>300</v>
      </c>
      <c r="M44" s="15"/>
    </row>
    <row r="45" spans="3:13" x14ac:dyDescent="0.25">
      <c r="C45" s="3">
        <v>60</v>
      </c>
      <c r="D45" s="3" t="s">
        <v>24</v>
      </c>
      <c r="E45" s="2">
        <v>1.8</v>
      </c>
      <c r="G45" s="15"/>
      <c r="H45" s="2"/>
      <c r="I45" s="2"/>
      <c r="J45" s="3">
        <v>60</v>
      </c>
      <c r="K45" s="2">
        <v>360</v>
      </c>
      <c r="L45" s="2">
        <v>315</v>
      </c>
      <c r="M45" s="15"/>
    </row>
    <row r="46" spans="3:13" x14ac:dyDescent="0.25">
      <c r="C46" s="3">
        <v>61</v>
      </c>
      <c r="D46" s="3" t="s">
        <v>24</v>
      </c>
      <c r="E46" s="2">
        <v>1.8</v>
      </c>
      <c r="G46" s="15"/>
      <c r="H46" s="2"/>
      <c r="I46" s="2"/>
      <c r="J46" s="3">
        <v>61</v>
      </c>
      <c r="K46" s="2">
        <v>360</v>
      </c>
      <c r="L46" s="2">
        <v>315</v>
      </c>
      <c r="M46" s="15"/>
    </row>
    <row r="47" spans="3:13" x14ac:dyDescent="0.25">
      <c r="C47" s="3">
        <v>62</v>
      </c>
      <c r="D47" s="3" t="s">
        <v>24</v>
      </c>
      <c r="E47" s="2">
        <v>1.8</v>
      </c>
      <c r="G47" s="15"/>
      <c r="H47" s="2"/>
      <c r="I47" s="2"/>
      <c r="J47" s="3">
        <v>62</v>
      </c>
      <c r="K47" s="2">
        <v>360</v>
      </c>
      <c r="L47" s="2">
        <v>315</v>
      </c>
      <c r="M47" s="15"/>
    </row>
    <row r="48" spans="3:13" x14ac:dyDescent="0.25">
      <c r="C48" s="3">
        <v>63</v>
      </c>
      <c r="D48" s="3" t="s">
        <v>24</v>
      </c>
      <c r="E48" s="2">
        <v>1.8</v>
      </c>
      <c r="G48" s="15"/>
      <c r="H48" s="2"/>
      <c r="I48" s="2"/>
      <c r="J48" s="3">
        <v>63</v>
      </c>
      <c r="K48" s="2">
        <v>360</v>
      </c>
      <c r="L48" s="2">
        <v>315</v>
      </c>
      <c r="M48" s="15"/>
    </row>
    <row r="49" spans="3:13" x14ac:dyDescent="0.25">
      <c r="C49" s="3">
        <v>64</v>
      </c>
      <c r="D49" s="3" t="s">
        <v>24</v>
      </c>
      <c r="E49" s="2">
        <v>1.8</v>
      </c>
      <c r="G49" s="15"/>
      <c r="H49" s="2"/>
      <c r="I49" s="2"/>
      <c r="J49" s="3">
        <v>64</v>
      </c>
      <c r="K49" s="2">
        <v>360</v>
      </c>
      <c r="L49" s="2">
        <v>315</v>
      </c>
      <c r="M49" s="15"/>
    </row>
    <row r="50" spans="3:13" x14ac:dyDescent="0.25">
      <c r="C50" s="3">
        <v>65</v>
      </c>
      <c r="D50" s="3" t="s">
        <v>24</v>
      </c>
      <c r="E50" s="2">
        <v>1.8</v>
      </c>
      <c r="G50" s="15"/>
      <c r="H50" s="2"/>
      <c r="I50" s="2"/>
      <c r="J50" s="3">
        <v>65</v>
      </c>
      <c r="K50" s="2">
        <v>360</v>
      </c>
      <c r="L50" s="2">
        <v>315</v>
      </c>
      <c r="M50" s="15"/>
    </row>
    <row r="51" spans="3:13" x14ac:dyDescent="0.25">
      <c r="C51" s="3">
        <v>66</v>
      </c>
      <c r="D51" s="3" t="s">
        <v>24</v>
      </c>
      <c r="E51" s="2">
        <v>1.8</v>
      </c>
      <c r="G51" s="15"/>
      <c r="H51" s="2"/>
      <c r="I51" s="2"/>
      <c r="J51" s="3">
        <v>66</v>
      </c>
      <c r="K51" s="2">
        <v>360</v>
      </c>
      <c r="L51" s="2">
        <v>315</v>
      </c>
      <c r="M51" s="15"/>
    </row>
    <row r="52" spans="3:13" x14ac:dyDescent="0.25">
      <c r="C52" s="3">
        <v>67</v>
      </c>
      <c r="D52" s="3" t="s">
        <v>24</v>
      </c>
      <c r="E52" s="2">
        <v>1.8</v>
      </c>
      <c r="G52" s="15"/>
      <c r="H52" s="2"/>
      <c r="I52" s="2"/>
      <c r="J52" s="3">
        <v>67</v>
      </c>
      <c r="K52" s="2">
        <v>360</v>
      </c>
      <c r="L52" s="2">
        <v>315</v>
      </c>
      <c r="M52" s="15"/>
    </row>
    <row r="53" spans="3:13" x14ac:dyDescent="0.25">
      <c r="C53" s="3">
        <v>68</v>
      </c>
      <c r="D53" s="3" t="s">
        <v>24</v>
      </c>
      <c r="E53" s="2">
        <v>1.8</v>
      </c>
      <c r="G53" s="15"/>
      <c r="H53" s="2"/>
      <c r="I53" s="2"/>
      <c r="J53" s="3">
        <v>68</v>
      </c>
      <c r="K53" s="2">
        <v>360</v>
      </c>
      <c r="L53" s="2">
        <v>315</v>
      </c>
      <c r="M53" s="15"/>
    </row>
    <row r="54" spans="3:13" x14ac:dyDescent="0.25">
      <c r="C54" s="3">
        <v>69</v>
      </c>
      <c r="D54" s="3" t="s">
        <v>24</v>
      </c>
      <c r="E54" s="2">
        <v>1.8</v>
      </c>
      <c r="G54" s="15"/>
      <c r="H54" s="2"/>
      <c r="I54" s="2"/>
      <c r="J54" s="3">
        <v>69</v>
      </c>
      <c r="K54" s="2">
        <v>360</v>
      </c>
      <c r="L54" s="2">
        <v>315</v>
      </c>
      <c r="M54" s="15"/>
    </row>
    <row r="55" spans="3:13" x14ac:dyDescent="0.25">
      <c r="C55" s="3">
        <v>70</v>
      </c>
      <c r="D55" s="3" t="s">
        <v>24</v>
      </c>
      <c r="E55" s="2">
        <v>1.8</v>
      </c>
      <c r="G55" s="15"/>
      <c r="H55" s="2"/>
      <c r="I55" s="2"/>
      <c r="J55" s="3">
        <v>70</v>
      </c>
      <c r="K55" s="2">
        <v>360</v>
      </c>
      <c r="L55" s="2">
        <v>315</v>
      </c>
      <c r="M55" s="15"/>
    </row>
  </sheetData>
  <mergeCells count="3">
    <mergeCell ref="A1:F1"/>
    <mergeCell ref="H1:L1"/>
    <mergeCell ref="N1:P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Event Information</vt:lpstr>
      <vt:lpstr>Roster - NFM</vt:lpstr>
      <vt:lpstr>Roster - NSSB</vt:lpstr>
      <vt:lpstr>Roster - NSB</vt:lpstr>
      <vt:lpstr>Roster - NIB</vt:lpstr>
      <vt:lpstr>Roster - NMFSB</vt:lpstr>
      <vt:lpstr>Data 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 Marlene</dc:creator>
  <cp:lastModifiedBy>Josh Lampen</cp:lastModifiedBy>
  <dcterms:created xsi:type="dcterms:W3CDTF">2021-05-24T19:25:42Z</dcterms:created>
  <dcterms:modified xsi:type="dcterms:W3CDTF">2026-07-20T00:20:58Z</dcterms:modified>
</cp:coreProperties>
</file>